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085" windowWidth="15480" windowHeight="4440" activeTab="0"/>
  </bookViews>
  <sheets>
    <sheet name="CENTRAL" sheetId="1" r:id="rId1"/>
    <sheet name="ATLANTIC" sheetId="2" r:id="rId2"/>
    <sheet name="PARO" sheetId="3" r:id="rId3"/>
    <sheet name="EURO" sheetId="4" r:id="rId4"/>
    <sheet name="DLA" sheetId="5" r:id="rId5"/>
    <sheet name="Regions" sheetId="6" r:id="rId6"/>
  </sheets>
  <definedNames>
    <definedName name="_xlnm.Print_Area" localSheetId="4">'DLA'!$A$1:$D$28</definedName>
    <definedName name="_xlnm.Print_Area" localSheetId="3">'EURO'!$A$1:$G$27</definedName>
  </definedNames>
  <calcPr fullCalcOnLoad="1"/>
</workbook>
</file>

<file path=xl/sharedStrings.xml><?xml version="1.0" encoding="utf-8"?>
<sst xmlns="http://schemas.openxmlformats.org/spreadsheetml/2006/main" count="365" uniqueCount="179">
  <si>
    <t>Installation</t>
  </si>
  <si>
    <t>Camp Walker</t>
  </si>
  <si>
    <t>Camp Casey</t>
  </si>
  <si>
    <t>Yongsan</t>
  </si>
  <si>
    <t>Hunter AAF</t>
  </si>
  <si>
    <t>Stuttgart</t>
  </si>
  <si>
    <t>Wiesbaden</t>
  </si>
  <si>
    <t>Baumholder</t>
  </si>
  <si>
    <t>Bamberg</t>
  </si>
  <si>
    <t>West Point</t>
  </si>
  <si>
    <t xml:space="preserve"> </t>
  </si>
  <si>
    <t>Course Name</t>
  </si>
  <si>
    <t>Number of Holes</t>
  </si>
  <si>
    <t>Daily Fee Rounds</t>
  </si>
  <si>
    <t>Total Rounds</t>
  </si>
  <si>
    <t>Camp Red Cloud</t>
  </si>
  <si>
    <t>Advance Fee Rounds</t>
  </si>
  <si>
    <t>West Point GC</t>
  </si>
  <si>
    <t>Sung Nam</t>
  </si>
  <si>
    <t>Evergreen</t>
  </si>
  <si>
    <t>Indianhead</t>
  </si>
  <si>
    <t>KN-6X</t>
  </si>
  <si>
    <t>KN-6W</t>
  </si>
  <si>
    <t>WH-5N</t>
  </si>
  <si>
    <t>Installation/Location Code</t>
  </si>
  <si>
    <t>Selfridge GC</t>
  </si>
  <si>
    <t>Mountain View</t>
  </si>
  <si>
    <t>Trails West</t>
  </si>
  <si>
    <t>Cardinal GC</t>
  </si>
  <si>
    <t>Piney Valley</t>
  </si>
  <si>
    <t>Cheyenne Shadows</t>
  </si>
  <si>
    <t>Hunter GC</t>
  </si>
  <si>
    <t>Custer Hill</t>
  </si>
  <si>
    <t>Rheinblick</t>
  </si>
  <si>
    <t>Schofield Barracks</t>
  </si>
  <si>
    <t xml:space="preserve"> Ft. Shafter</t>
  </si>
  <si>
    <t>Nagorski</t>
  </si>
  <si>
    <t>Leilehua</t>
  </si>
  <si>
    <t>QB-GF</t>
  </si>
  <si>
    <t>QB-GL</t>
  </si>
  <si>
    <t>Ft. Wainwright</t>
  </si>
  <si>
    <t>QD-2F</t>
  </si>
  <si>
    <t>Camp Zama</t>
  </si>
  <si>
    <t>Zama GC</t>
  </si>
  <si>
    <t>Chena Bend</t>
  </si>
  <si>
    <t>WH-9A</t>
  </si>
  <si>
    <t>Picatinny GC</t>
  </si>
  <si>
    <t>White Sands GC</t>
  </si>
  <si>
    <t>REGION: EUROPE</t>
  </si>
  <si>
    <t>REGION: DLA</t>
  </si>
  <si>
    <t>Columbus</t>
  </si>
  <si>
    <t>New Cumberland</t>
  </si>
  <si>
    <t>Eagle Eye</t>
  </si>
  <si>
    <t>Riverview</t>
  </si>
  <si>
    <t>DLA Totals</t>
  </si>
  <si>
    <t>XS-BF</t>
  </si>
  <si>
    <t>ZC-GC</t>
  </si>
  <si>
    <t>EURO Totals</t>
  </si>
  <si>
    <t>Ruggles GC</t>
  </si>
  <si>
    <t>Ft. Sill GC</t>
  </si>
  <si>
    <t>KM-M7</t>
  </si>
  <si>
    <t>KL-BS</t>
  </si>
  <si>
    <t>EF-29</t>
  </si>
  <si>
    <t>FU-39</t>
  </si>
  <si>
    <t>FM-GC</t>
  </si>
  <si>
    <t>TW-28</t>
  </si>
  <si>
    <t>TP-17</t>
  </si>
  <si>
    <t>FD-17</t>
  </si>
  <si>
    <t>QJ-GC</t>
  </si>
  <si>
    <t>OC-05</t>
  </si>
  <si>
    <t>OD-04</t>
  </si>
  <si>
    <t>FT-21</t>
  </si>
  <si>
    <t>TV-FS</t>
  </si>
  <si>
    <t>FH-27</t>
  </si>
  <si>
    <t>DT-10</t>
  </si>
  <si>
    <t>TC-30</t>
  </si>
  <si>
    <t>TZ-BC</t>
  </si>
  <si>
    <t>LB-20</t>
  </si>
  <si>
    <t>LL-2L</t>
  </si>
  <si>
    <t>Courses of Clear Creek</t>
  </si>
  <si>
    <t>Picatinny Arsenal</t>
  </si>
  <si>
    <t>EURO</t>
  </si>
  <si>
    <t>PARO</t>
  </si>
  <si>
    <t>DLA</t>
  </si>
  <si>
    <t>TOTALS</t>
  </si>
  <si>
    <t>Guests and General Public</t>
  </si>
  <si>
    <t>Total Daily Fee Rounds</t>
  </si>
  <si>
    <t>Total Advance Fee Rounds</t>
  </si>
  <si>
    <t>Capacity @ 100%</t>
  </si>
  <si>
    <t>Capacity Benchmark @ 70%</t>
  </si>
  <si>
    <t>Capacity Benchmark achieved</t>
  </si>
  <si>
    <t>NOTE:  Allocate tournament or other rounds as either Daily Fee or Advance Fee rounds consistent with where the income is reported.</t>
  </si>
  <si>
    <t>Tournament Rounds</t>
  </si>
  <si>
    <t>All other Military Grades/Components</t>
  </si>
  <si>
    <t>DoD Civilian</t>
  </si>
  <si>
    <t>E1 - E5; Juniors (17 &amp; under)</t>
  </si>
  <si>
    <t>Play-Days</t>
  </si>
  <si>
    <t>ATLANTIC</t>
  </si>
  <si>
    <t>CENTRAL</t>
  </si>
  <si>
    <t>REGIONS</t>
  </si>
  <si>
    <t>Detroit Arsenal</t>
  </si>
  <si>
    <t>Dugway Proving Ground</t>
  </si>
  <si>
    <t>Fort Bliss</t>
  </si>
  <si>
    <t>Fort Carson</t>
  </si>
  <si>
    <t>Fort Hood</t>
  </si>
  <si>
    <t>Fort Huachuca</t>
  </si>
  <si>
    <t>Fort Leavenworth</t>
  </si>
  <si>
    <t>Fort Leonard Wood</t>
  </si>
  <si>
    <t>Fort Polk</t>
  </si>
  <si>
    <t>Fort Riley</t>
  </si>
  <si>
    <t>Fort Sill GC</t>
  </si>
  <si>
    <t>JBLM Lewis</t>
  </si>
  <si>
    <t>JBLM McChord</t>
  </si>
  <si>
    <t>Pine Bluff Arsenal</t>
  </si>
  <si>
    <t>Rock Island Arsenal</t>
  </si>
  <si>
    <t>White Sands Missile Range</t>
  </si>
  <si>
    <t>Central Region Totals</t>
  </si>
  <si>
    <t>Top Secret GC</t>
  </si>
  <si>
    <t>Underwood Complex</t>
  </si>
  <si>
    <t>Warrior Hills GC</t>
  </si>
  <si>
    <t>Eagle's Pride</t>
  </si>
  <si>
    <t>Whispering Firs</t>
  </si>
  <si>
    <t>Pine Haven</t>
  </si>
  <si>
    <t>Arsenal GC</t>
  </si>
  <si>
    <t>FM-GM</t>
  </si>
  <si>
    <t>DX-71</t>
  </si>
  <si>
    <t>PA-03</t>
  </si>
  <si>
    <t>E1 - E5 and Youth (17&amp;under)</t>
  </si>
  <si>
    <t>All other military</t>
  </si>
  <si>
    <t>DoD Civilians</t>
  </si>
  <si>
    <t>Play-Days (see formula below)</t>
  </si>
  <si>
    <t xml:space="preserve">Standard number of starts depends on the number of holes available and corresponds to: </t>
  </si>
  <si>
    <t>9 holes   =   90 max capacity = 16 minimum starts needed to be considered an Open Day</t>
  </si>
  <si>
    <t>18 holes = 170 max capacity = 30 minimum starts needed to be considered an Open Day</t>
  </si>
  <si>
    <t>27 holes = 220 max capacity = 38 minimum starts needed to be considered an Open Day</t>
  </si>
  <si>
    <t>36 holes = 330 max capacity = 58 minimum starts needed to be considered an Open Day</t>
  </si>
  <si>
    <t>Ft Buchanan</t>
  </si>
  <si>
    <t>Aberdeen Proving Grounds</t>
  </si>
  <si>
    <t>Redstone Arsenal</t>
  </si>
  <si>
    <t>Ft Bragg</t>
  </si>
  <si>
    <t>Ft Campbell</t>
  </si>
  <si>
    <t>Ft Stewart</t>
  </si>
  <si>
    <t>Ft Benning GC</t>
  </si>
  <si>
    <t>Carlisle Barracks</t>
  </si>
  <si>
    <t>Ft Gordon</t>
  </si>
  <si>
    <t>Ft Jackson</t>
  </si>
  <si>
    <t>Ft Knox</t>
  </si>
  <si>
    <t>Ft Lee</t>
  </si>
  <si>
    <t>Ft Rucker</t>
  </si>
  <si>
    <t>Atlantic Region Totals</t>
  </si>
  <si>
    <t>Ft Buchanan GC</t>
  </si>
  <si>
    <t>Exton GC</t>
  </si>
  <si>
    <t>Redstone GC</t>
  </si>
  <si>
    <t>Ryder GC</t>
  </si>
  <si>
    <t>Stryker GC</t>
  </si>
  <si>
    <t>Cole Park GC</t>
  </si>
  <si>
    <t>Taylor's Creek GC</t>
  </si>
  <si>
    <t>Carlisle Barracks GC</t>
  </si>
  <si>
    <t>Gordon lakes GC</t>
  </si>
  <si>
    <t>Ft Jackson GC</t>
  </si>
  <si>
    <t>Lindsey GC</t>
  </si>
  <si>
    <t>Silver Wings GC</t>
  </si>
  <si>
    <t>Pacific Totals</t>
  </si>
  <si>
    <t>Willowcreek</t>
  </si>
  <si>
    <t>E1 - E6</t>
  </si>
  <si>
    <t>E7 - O3</t>
  </si>
  <si>
    <t>All Other Authorized Patrons</t>
  </si>
  <si>
    <t>Play-Days (25+ rounds per day)</t>
  </si>
  <si>
    <t>General Information</t>
  </si>
  <si>
    <t>E7-O3</t>
  </si>
  <si>
    <t>Other</t>
  </si>
  <si>
    <t>Calculations</t>
  </si>
  <si>
    <t>REGION: PARO</t>
  </si>
  <si>
    <t>Ft Belvoir</t>
  </si>
  <si>
    <t>Ft Belvoir GC</t>
  </si>
  <si>
    <t>GOLF FY XX</t>
  </si>
  <si>
    <t>GOLF FYXX</t>
  </si>
  <si>
    <t>IMCOM Atlantic Region Golf Participation FYXX</t>
  </si>
  <si>
    <t>IMCOM Central Region Golf Participation FYXX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</si>
</sst>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sz val="18"/>
      <name val="Arial Narrow"/>
      <family val="2"/>
    </font>
    <font>
      <sz val="12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u val="singleAccounting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1500000059604644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left" indent="1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/>
    </xf>
    <xf numFmtId="164" fontId="0" fillId="34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Alignment="1">
      <alignment horizontal="left" indent="1"/>
    </xf>
    <xf numFmtId="164" fontId="0" fillId="0" borderId="10" xfId="42" applyNumberFormat="1" applyFont="1" applyFill="1" applyBorder="1" applyAlignment="1" applyProtection="1">
      <alignment/>
      <protection locked="0"/>
    </xf>
    <xf numFmtId="164" fontId="0" fillId="0" borderId="10" xfId="42" applyNumberFormat="1" applyFont="1" applyFill="1" applyBorder="1" applyAlignment="1" applyProtection="1">
      <alignment horizontal="center" vertical="center"/>
      <protection locked="0"/>
    </xf>
    <xf numFmtId="164" fontId="0" fillId="0" borderId="10" xfId="42" applyNumberFormat="1" applyFont="1" applyFill="1" applyBorder="1" applyAlignment="1" applyProtection="1">
      <alignment/>
      <protection locked="0"/>
    </xf>
    <xf numFmtId="9" fontId="0" fillId="0" borderId="10" xfId="61" applyFont="1" applyFill="1" applyBorder="1" applyAlignment="1" applyProtection="1">
      <alignment/>
      <protection locked="0"/>
    </xf>
    <xf numFmtId="164" fontId="0" fillId="0" borderId="10" xfId="42" applyNumberFormat="1" applyFont="1" applyFill="1" applyBorder="1" applyAlignment="1" applyProtection="1">
      <alignment horizontal="left" indent="1"/>
      <protection locked="0"/>
    </xf>
    <xf numFmtId="164" fontId="0" fillId="0" borderId="10" xfId="42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42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42" applyNumberFormat="1" applyFont="1" applyFill="1" applyAlignment="1" applyProtection="1" quotePrefix="1">
      <alignment/>
      <protection locked="0"/>
    </xf>
    <xf numFmtId="164" fontId="0" fillId="0" borderId="0" xfId="42" applyNumberFormat="1" applyFont="1" applyFill="1" applyAlignment="1" applyProtection="1">
      <alignment horizontal="center" vertical="center"/>
      <protection locked="0"/>
    </xf>
    <xf numFmtId="164" fontId="0" fillId="0" borderId="0" xfId="42" applyNumberFormat="1" applyFont="1" applyFill="1" applyAlignment="1" applyProtection="1">
      <alignment horizontal="center"/>
      <protection locked="0"/>
    </xf>
    <xf numFmtId="164" fontId="0" fillId="0" borderId="0" xfId="42" applyNumberFormat="1" applyFont="1" applyFill="1" applyAlignment="1" applyProtection="1">
      <alignment horizontal="left" indent="1"/>
      <protection locked="0"/>
    </xf>
    <xf numFmtId="165" fontId="0" fillId="0" borderId="0" xfId="0" applyNumberFormat="1" applyFont="1" applyFill="1" applyAlignment="1" applyProtection="1">
      <alignment horizontal="left" indent="1"/>
      <protection locked="0"/>
    </xf>
    <xf numFmtId="43" fontId="0" fillId="0" borderId="0" xfId="42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0" fillId="0" borderId="0" xfId="42" applyNumberFormat="1" applyFont="1" applyFill="1" applyBorder="1" applyAlignment="1" applyProtection="1">
      <alignment/>
      <protection locked="0"/>
    </xf>
    <xf numFmtId="164" fontId="0" fillId="34" borderId="10" xfId="42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left" indent="1"/>
      <protection/>
    </xf>
    <xf numFmtId="9" fontId="0" fillId="0" borderId="10" xfId="6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right" vertical="center"/>
      <protection/>
    </xf>
    <xf numFmtId="164" fontId="0" fillId="0" borderId="10" xfId="42" applyNumberFormat="1" applyFont="1" applyFill="1" applyBorder="1" applyAlignment="1" applyProtection="1">
      <alignment/>
      <protection/>
    </xf>
    <xf numFmtId="164" fontId="0" fillId="34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center"/>
      <protection locked="0"/>
    </xf>
    <xf numFmtId="164" fontId="0" fillId="34" borderId="10" xfId="42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164" fontId="0" fillId="0" borderId="0" xfId="42" applyNumberFormat="1" applyFont="1" applyFill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9" fontId="0" fillId="0" borderId="0" xfId="6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64" fontId="0" fillId="34" borderId="1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 locked="0"/>
    </xf>
    <xf numFmtId="164" fontId="0" fillId="0" borderId="0" xfId="42" applyNumberFormat="1" applyFont="1" applyFill="1" applyBorder="1" applyAlignment="1" applyProtection="1">
      <alignment/>
      <protection/>
    </xf>
    <xf numFmtId="164" fontId="0" fillId="35" borderId="10" xfId="4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164" fontId="8" fillId="34" borderId="10" xfId="42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Font="1" applyFill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/>
    </xf>
    <xf numFmtId="0" fontId="8" fillId="34" borderId="10" xfId="0" applyFont="1" applyFill="1" applyBorder="1" applyAlignment="1" applyProtection="1">
      <alignment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164" fontId="8" fillId="34" borderId="10" xfId="42" applyNumberFormat="1" applyFont="1" applyFill="1" applyBorder="1" applyAlignment="1" applyProtection="1">
      <alignment wrapText="1"/>
      <protection/>
    </xf>
    <xf numFmtId="164" fontId="8" fillId="34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164" fontId="8" fillId="0" borderId="10" xfId="42" applyNumberFormat="1" applyFont="1" applyFill="1" applyBorder="1" applyAlignment="1" applyProtection="1">
      <alignment wrapText="1"/>
      <protection locked="0"/>
    </xf>
    <xf numFmtId="164" fontId="8" fillId="0" borderId="10" xfId="42" applyNumberFormat="1" applyFont="1" applyFill="1" applyBorder="1" applyAlignment="1" applyProtection="1">
      <alignment wrapText="1"/>
      <protection/>
    </xf>
    <xf numFmtId="164" fontId="8" fillId="0" borderId="10" xfId="42" applyNumberFormat="1" applyFont="1" applyFill="1" applyBorder="1" applyAlignment="1" applyProtection="1">
      <alignment horizontal="center" vertical="center" wrapText="1"/>
      <protection/>
    </xf>
    <xf numFmtId="164" fontId="8" fillId="0" borderId="10" xfId="42" applyNumberFormat="1" applyFont="1" applyFill="1" applyBorder="1" applyAlignment="1" applyProtection="1">
      <alignment horizontal="left" wrapText="1"/>
      <protection/>
    </xf>
    <xf numFmtId="9" fontId="8" fillId="0" borderId="10" xfId="6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64" fontId="8" fillId="0" borderId="10" xfId="42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64" fontId="7" fillId="33" borderId="13" xfId="0" applyNumberFormat="1" applyFont="1" applyFill="1" applyBorder="1" applyAlignment="1" applyProtection="1">
      <alignment wrapText="1"/>
      <protection/>
    </xf>
    <xf numFmtId="164" fontId="7" fillId="33" borderId="14" xfId="0" applyNumberFormat="1" applyFont="1" applyFill="1" applyBorder="1" applyAlignment="1" applyProtection="1">
      <alignment wrapText="1"/>
      <protection/>
    </xf>
    <xf numFmtId="0" fontId="8" fillId="36" borderId="15" xfId="0" applyFont="1" applyFill="1" applyBorder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34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42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42" applyNumberFormat="1" applyFont="1" applyFill="1" applyAlignment="1" applyProtection="1" quotePrefix="1">
      <alignment/>
      <protection locked="0"/>
    </xf>
    <xf numFmtId="164" fontId="0" fillId="0" borderId="0" xfId="42" applyNumberFormat="1" applyFont="1" applyFill="1" applyAlignment="1" applyProtection="1">
      <alignment horizontal="left" indent="1"/>
      <protection locked="0"/>
    </xf>
    <xf numFmtId="165" fontId="0" fillId="0" borderId="0" xfId="0" applyNumberFormat="1" applyFont="1" applyFill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34" borderId="17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 wrapText="1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 wrapText="1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37" borderId="21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2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4" fontId="0" fillId="34" borderId="10" xfId="42" applyNumberFormat="1" applyFont="1" applyFill="1" applyBorder="1" applyAlignment="1" applyProtection="1">
      <alignment/>
      <protection/>
    </xf>
    <xf numFmtId="164" fontId="0" fillId="34" borderId="10" xfId="42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/>
      <protection locked="0"/>
    </xf>
    <xf numFmtId="164" fontId="0" fillId="0" borderId="10" xfId="42" applyNumberFormat="1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164" fontId="0" fillId="0" borderId="10" xfId="42" applyNumberFormat="1" applyFont="1" applyFill="1" applyBorder="1" applyAlignment="1" applyProtection="1">
      <alignment horizontal="center" vertical="center"/>
      <protection/>
    </xf>
    <xf numFmtId="164" fontId="0" fillId="0" borderId="10" xfId="42" applyNumberFormat="1" applyFont="1" applyFill="1" applyBorder="1" applyAlignment="1" applyProtection="1">
      <alignment horizontal="center"/>
      <protection locked="0"/>
    </xf>
    <xf numFmtId="164" fontId="0" fillId="0" borderId="10" xfId="42" applyNumberFormat="1" applyFont="1" applyFill="1" applyBorder="1" applyAlignment="1" applyProtection="1">
      <alignment horizontal="left" indent="1"/>
      <protection/>
    </xf>
    <xf numFmtId="9" fontId="0" fillId="0" borderId="10" xfId="6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164" fontId="0" fillId="0" borderId="16" xfId="42" applyNumberFormat="1" applyFont="1" applyFill="1" applyBorder="1" applyAlignment="1" applyProtection="1">
      <alignment horizontal="center"/>
      <protection locked="0"/>
    </xf>
    <xf numFmtId="164" fontId="0" fillId="0" borderId="29" xfId="42" applyNumberFormat="1" applyFont="1" applyFill="1" applyBorder="1" applyAlignment="1" applyProtection="1">
      <alignment horizontal="center"/>
      <protection locked="0"/>
    </xf>
    <xf numFmtId="164" fontId="0" fillId="0" borderId="19" xfId="42" applyNumberFormat="1" applyFont="1" applyFill="1" applyBorder="1" applyAlignment="1" applyProtection="1">
      <alignment horizontal="center"/>
      <protection locked="0"/>
    </xf>
    <xf numFmtId="164" fontId="18" fillId="34" borderId="10" xfId="42" applyNumberFormat="1" applyFont="1" applyFill="1" applyBorder="1" applyAlignment="1" applyProtection="1">
      <alignment wrapText="1"/>
      <protection/>
    </xf>
    <xf numFmtId="0" fontId="35" fillId="0" borderId="10" xfId="58" applyBorder="1">
      <alignment/>
      <protection/>
    </xf>
    <xf numFmtId="164" fontId="0" fillId="0" borderId="22" xfId="42" applyNumberFormat="1" applyFont="1" applyFill="1" applyBorder="1" applyAlignment="1" applyProtection="1">
      <alignment/>
      <protection/>
    </xf>
    <xf numFmtId="164" fontId="0" fillId="0" borderId="23" xfId="42" applyNumberFormat="1" applyFont="1" applyFill="1" applyBorder="1" applyAlignment="1" applyProtection="1">
      <alignment/>
      <protection/>
    </xf>
    <xf numFmtId="164" fontId="0" fillId="0" borderId="30" xfId="42" applyNumberFormat="1" applyFont="1" applyFill="1" applyBorder="1" applyAlignment="1" applyProtection="1">
      <alignment/>
      <protection/>
    </xf>
    <xf numFmtId="164" fontId="0" fillId="0" borderId="24" xfId="42" applyNumberFormat="1" applyFont="1" applyFill="1" applyBorder="1" applyAlignment="1" applyProtection="1">
      <alignment/>
      <protection/>
    </xf>
    <xf numFmtId="164" fontId="0" fillId="0" borderId="31" xfId="42" applyNumberFormat="1" applyFont="1" applyFill="1" applyBorder="1" applyAlignment="1" applyProtection="1">
      <alignment/>
      <protection/>
    </xf>
    <xf numFmtId="164" fontId="0" fillId="0" borderId="23" xfId="42" applyNumberFormat="1" applyFont="1" applyFill="1" applyBorder="1" applyAlignment="1" applyProtection="1">
      <alignment/>
      <protection/>
    </xf>
    <xf numFmtId="164" fontId="0" fillId="0" borderId="23" xfId="42" applyNumberFormat="1" applyFont="1" applyFill="1" applyBorder="1" applyAlignment="1" applyProtection="1">
      <alignment horizontal="left" indent="1"/>
      <protection/>
    </xf>
    <xf numFmtId="9" fontId="0" fillId="0" borderId="23" xfId="61" applyFont="1" applyFill="1" applyBorder="1" applyAlignment="1" applyProtection="1">
      <alignment/>
      <protection/>
    </xf>
    <xf numFmtId="164" fontId="0" fillId="0" borderId="12" xfId="42" applyNumberFormat="1" applyFont="1" applyFill="1" applyBorder="1" applyAlignment="1" applyProtection="1">
      <alignment/>
      <protection/>
    </xf>
    <xf numFmtId="164" fontId="0" fillId="0" borderId="23" xfId="42" applyNumberFormat="1" applyFont="1" applyFill="1" applyBorder="1" applyAlignment="1" applyProtection="1">
      <alignment horizontal="center" vertical="center"/>
      <protection/>
    </xf>
    <xf numFmtId="164" fontId="0" fillId="34" borderId="10" xfId="42" applyNumberFormat="1" applyFont="1" applyFill="1" applyBorder="1" applyAlignment="1" applyProtection="1">
      <alignment/>
      <protection locked="0"/>
    </xf>
    <xf numFmtId="164" fontId="0" fillId="34" borderId="10" xfId="42" applyNumberFormat="1" applyFont="1" applyFill="1" applyBorder="1" applyAlignment="1" applyProtection="1">
      <alignment horizontal="right" vertical="center"/>
      <protection/>
    </xf>
    <xf numFmtId="164" fontId="0" fillId="34" borderId="10" xfId="42" applyNumberFormat="1" applyFont="1" applyFill="1" applyBorder="1" applyAlignment="1" applyProtection="1">
      <alignment horizontal="center"/>
      <protection locked="0"/>
    </xf>
    <xf numFmtId="164" fontId="0" fillId="34" borderId="10" xfId="42" applyNumberFormat="1" applyFont="1" applyFill="1" applyBorder="1" applyAlignment="1" applyProtection="1">
      <alignment horizontal="left" indent="1"/>
      <protection/>
    </xf>
    <xf numFmtId="9" fontId="0" fillId="34" borderId="10" xfId="61" applyFont="1" applyFill="1" applyBorder="1" applyAlignment="1" applyProtection="1">
      <alignment/>
      <protection/>
    </xf>
    <xf numFmtId="0" fontId="13" fillId="16" borderId="15" xfId="0" applyFont="1" applyFill="1" applyBorder="1" applyAlignment="1" applyProtection="1">
      <alignment horizontal="center" wrapText="1"/>
      <protection locked="0"/>
    </xf>
    <xf numFmtId="0" fontId="13" fillId="16" borderId="13" xfId="0" applyFont="1" applyFill="1" applyBorder="1" applyAlignment="1" applyProtection="1">
      <alignment horizontal="center" wrapText="1"/>
      <protection locked="0"/>
    </xf>
    <xf numFmtId="0" fontId="13" fillId="16" borderId="14" xfId="0" applyFont="1" applyFill="1" applyBorder="1" applyAlignment="1" applyProtection="1">
      <alignment horizontal="center" wrapText="1"/>
      <protection locked="0"/>
    </xf>
    <xf numFmtId="0" fontId="52" fillId="0" borderId="32" xfId="0" applyFont="1" applyFill="1" applyBorder="1" applyAlignment="1" applyProtection="1">
      <alignment horizontal="center" wrapText="1"/>
      <protection locked="0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1" fillId="35" borderId="0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left" wrapText="1"/>
      <protection locked="0"/>
    </xf>
    <xf numFmtId="0" fontId="16" fillId="0" borderId="34" xfId="0" applyFont="1" applyFill="1" applyBorder="1" applyAlignment="1" applyProtection="1">
      <alignment horizontal="left" wrapText="1"/>
      <protection locked="0"/>
    </xf>
    <xf numFmtId="0" fontId="16" fillId="0" borderId="17" xfId="0" applyFont="1" applyFill="1" applyBorder="1" applyAlignment="1" applyProtection="1">
      <alignment horizontal="left" wrapText="1"/>
      <protection locked="0"/>
    </xf>
    <xf numFmtId="0" fontId="16" fillId="0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7" fillId="0" borderId="33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2" fillId="34" borderId="35" xfId="0" applyFont="1" applyFill="1" applyBorder="1" applyAlignment="1" applyProtection="1">
      <alignment horizontal="center" vertical="center" textRotation="90" wrapText="1"/>
      <protection locked="0"/>
    </xf>
    <xf numFmtId="0" fontId="2" fillId="34" borderId="36" xfId="0" applyFont="1" applyFill="1" applyBorder="1" applyAlignment="1" applyProtection="1">
      <alignment horizontal="center" vertical="center" textRotation="90" wrapText="1"/>
      <protection locked="0"/>
    </xf>
    <xf numFmtId="0" fontId="2" fillId="34" borderId="37" xfId="0" applyFont="1" applyFill="1" applyBorder="1" applyAlignment="1" applyProtection="1">
      <alignment horizontal="center" vertical="center" textRotation="90" wrapText="1"/>
      <protection locked="0"/>
    </xf>
    <xf numFmtId="0" fontId="2" fillId="37" borderId="35" xfId="0" applyFont="1" applyFill="1" applyBorder="1" applyAlignment="1" applyProtection="1">
      <alignment horizontal="center" vertical="center" textRotation="90" wrapText="1"/>
      <protection locked="0"/>
    </xf>
    <xf numFmtId="0" fontId="2" fillId="37" borderId="36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37" xfId="0" applyFont="1" applyFill="1" applyBorder="1" applyAlignment="1" applyProtection="1">
      <alignment horizontal="center" vertical="center" textRotation="90" wrapText="1"/>
      <protection locked="0"/>
    </xf>
    <xf numFmtId="0" fontId="2" fillId="34" borderId="38" xfId="0" applyFont="1" applyFill="1" applyBorder="1" applyAlignment="1" applyProtection="1">
      <alignment horizontal="center" vertical="center" textRotation="90" wrapText="1"/>
      <protection locked="0"/>
    </xf>
    <xf numFmtId="0" fontId="2" fillId="37" borderId="39" xfId="0" applyFont="1" applyFill="1" applyBorder="1" applyAlignment="1" applyProtection="1">
      <alignment horizontal="center" vertical="center" textRotation="90" wrapText="1"/>
      <protection locked="0"/>
    </xf>
    <xf numFmtId="0" fontId="2" fillId="37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G31" sqref="A31:IV34"/>
    </sheetView>
  </sheetViews>
  <sheetFormatPr defaultColWidth="9.140625" defaultRowHeight="12.75"/>
  <cols>
    <col min="1" max="1" width="26.00390625" style="0" customWidth="1"/>
    <col min="2" max="2" width="12.00390625" style="0" customWidth="1"/>
    <col min="3" max="3" width="10.421875" style="0" customWidth="1"/>
    <col min="4" max="5" width="10.140625" style="0" customWidth="1"/>
    <col min="6" max="6" width="10.421875" style="0" customWidth="1"/>
    <col min="7" max="7" width="10.140625" style="0" customWidth="1"/>
    <col min="8" max="8" width="11.421875" style="0" customWidth="1"/>
    <col min="9" max="9" width="10.8515625" style="0" customWidth="1"/>
    <col min="14" max="14" width="10.57421875" style="0" customWidth="1"/>
    <col min="17" max="17" width="10.140625" style="0" customWidth="1"/>
    <col min="18" max="18" width="10.28125" style="0" customWidth="1"/>
  </cols>
  <sheetData>
    <row r="1" spans="1:19" ht="21" thickBot="1">
      <c r="A1" s="185" t="s">
        <v>178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</row>
    <row r="2" spans="1:19" ht="13.5" thickBot="1">
      <c r="A2" s="106"/>
      <c r="B2" s="104">
        <v>170</v>
      </c>
      <c r="C2" s="104">
        <v>90</v>
      </c>
      <c r="D2" s="104">
        <v>330</v>
      </c>
      <c r="E2" s="104">
        <v>170</v>
      </c>
      <c r="F2" s="104">
        <v>220</v>
      </c>
      <c r="G2" s="104">
        <v>170</v>
      </c>
      <c r="H2" s="104">
        <v>170</v>
      </c>
      <c r="I2" s="104">
        <v>170</v>
      </c>
      <c r="J2" s="104">
        <v>170</v>
      </c>
      <c r="K2" s="104">
        <v>170</v>
      </c>
      <c r="L2" s="104">
        <v>170</v>
      </c>
      <c r="M2" s="104">
        <v>170</v>
      </c>
      <c r="N2" s="104">
        <v>170</v>
      </c>
      <c r="O2" s="104">
        <v>90</v>
      </c>
      <c r="P2" s="104">
        <v>170</v>
      </c>
      <c r="Q2" s="104">
        <v>90</v>
      </c>
      <c r="R2" s="104">
        <v>170</v>
      </c>
      <c r="S2" s="105">
        <v>2860</v>
      </c>
    </row>
    <row r="3" spans="1:19" ht="48">
      <c r="A3" s="102" t="s">
        <v>0</v>
      </c>
      <c r="B3" s="93" t="s">
        <v>100</v>
      </c>
      <c r="C3" s="93" t="s">
        <v>101</v>
      </c>
      <c r="D3" s="93" t="s">
        <v>102</v>
      </c>
      <c r="E3" s="93" t="s">
        <v>103</v>
      </c>
      <c r="F3" s="93" t="s">
        <v>104</v>
      </c>
      <c r="G3" s="93" t="s">
        <v>105</v>
      </c>
      <c r="H3" s="103" t="s">
        <v>106</v>
      </c>
      <c r="I3" s="93" t="s">
        <v>107</v>
      </c>
      <c r="J3" s="93" t="s">
        <v>108</v>
      </c>
      <c r="K3" s="93" t="s">
        <v>109</v>
      </c>
      <c r="L3" s="93" t="s">
        <v>110</v>
      </c>
      <c r="M3" s="93" t="s">
        <v>111</v>
      </c>
      <c r="N3" s="93" t="s">
        <v>112</v>
      </c>
      <c r="O3" s="93" t="s">
        <v>113</v>
      </c>
      <c r="P3" s="93" t="s">
        <v>114</v>
      </c>
      <c r="Q3" s="93" t="s">
        <v>115</v>
      </c>
      <c r="R3" s="93" t="s">
        <v>9</v>
      </c>
      <c r="S3" s="93" t="s">
        <v>116</v>
      </c>
    </row>
    <row r="4" spans="1:19" ht="24">
      <c r="A4" s="81" t="s">
        <v>11</v>
      </c>
      <c r="B4" s="78" t="s">
        <v>25</v>
      </c>
      <c r="C4" s="78" t="s">
        <v>117</v>
      </c>
      <c r="D4" s="78" t="s">
        <v>118</v>
      </c>
      <c r="E4" s="78" t="s">
        <v>30</v>
      </c>
      <c r="F4" s="78" t="s">
        <v>79</v>
      </c>
      <c r="G4" s="78" t="s">
        <v>26</v>
      </c>
      <c r="H4" s="94" t="s">
        <v>27</v>
      </c>
      <c r="I4" s="78" t="s">
        <v>29</v>
      </c>
      <c r="J4" s="78" t="s">
        <v>119</v>
      </c>
      <c r="K4" s="78" t="s">
        <v>32</v>
      </c>
      <c r="L4" s="78" t="s">
        <v>59</v>
      </c>
      <c r="M4" s="78" t="s">
        <v>120</v>
      </c>
      <c r="N4" s="78" t="s">
        <v>121</v>
      </c>
      <c r="O4" s="78" t="s">
        <v>122</v>
      </c>
      <c r="P4" s="78" t="s">
        <v>123</v>
      </c>
      <c r="Q4" s="78" t="s">
        <v>47</v>
      </c>
      <c r="R4" s="80" t="s">
        <v>17</v>
      </c>
      <c r="S4" s="82"/>
    </row>
    <row r="5" spans="1:19" ht="12.75">
      <c r="A5" s="81" t="s">
        <v>24</v>
      </c>
      <c r="B5" s="78" t="s">
        <v>62</v>
      </c>
      <c r="C5" s="78" t="s">
        <v>69</v>
      </c>
      <c r="D5" s="78" t="s">
        <v>75</v>
      </c>
      <c r="E5" s="78" t="s">
        <v>67</v>
      </c>
      <c r="F5" s="78" t="s">
        <v>73</v>
      </c>
      <c r="G5" s="78" t="s">
        <v>76</v>
      </c>
      <c r="H5" s="94" t="s">
        <v>66</v>
      </c>
      <c r="I5" s="78" t="s">
        <v>65</v>
      </c>
      <c r="J5" s="78" t="s">
        <v>71</v>
      </c>
      <c r="K5" s="78" t="s">
        <v>63</v>
      </c>
      <c r="L5" s="78" t="s">
        <v>72</v>
      </c>
      <c r="M5" s="78" t="s">
        <v>64</v>
      </c>
      <c r="N5" s="78" t="s">
        <v>124</v>
      </c>
      <c r="O5" s="78" t="s">
        <v>74</v>
      </c>
      <c r="P5" s="78" t="s">
        <v>125</v>
      </c>
      <c r="Q5" s="78" t="s">
        <v>70</v>
      </c>
      <c r="R5" s="78" t="s">
        <v>126</v>
      </c>
      <c r="S5" s="83"/>
    </row>
    <row r="6" spans="1:19" ht="12.75">
      <c r="A6" s="81" t="s">
        <v>12</v>
      </c>
      <c r="B6" s="78">
        <v>18</v>
      </c>
      <c r="C6" s="78">
        <v>9</v>
      </c>
      <c r="D6" s="78">
        <v>36</v>
      </c>
      <c r="E6" s="78">
        <v>18</v>
      </c>
      <c r="F6" s="78">
        <v>27</v>
      </c>
      <c r="G6" s="78">
        <v>18</v>
      </c>
      <c r="H6" s="94">
        <v>18</v>
      </c>
      <c r="I6" s="78">
        <v>18</v>
      </c>
      <c r="J6" s="78">
        <v>9</v>
      </c>
      <c r="K6" s="78">
        <v>18</v>
      </c>
      <c r="L6" s="78">
        <v>18</v>
      </c>
      <c r="M6" s="78">
        <v>27</v>
      </c>
      <c r="N6" s="78">
        <v>18</v>
      </c>
      <c r="O6" s="78">
        <v>9</v>
      </c>
      <c r="P6" s="78">
        <v>18</v>
      </c>
      <c r="Q6" s="78">
        <v>9</v>
      </c>
      <c r="R6" s="78">
        <v>18</v>
      </c>
      <c r="S6" s="78">
        <v>297</v>
      </c>
    </row>
    <row r="7" spans="1:19" ht="12.75">
      <c r="A7" s="82"/>
      <c r="B7" s="84"/>
      <c r="C7" s="84"/>
      <c r="D7" s="84"/>
      <c r="E7" s="79"/>
      <c r="F7" s="79"/>
      <c r="G7" s="84"/>
      <c r="H7" s="83"/>
      <c r="I7" s="83"/>
      <c r="J7" s="84"/>
      <c r="K7" s="84"/>
      <c r="L7" s="84"/>
      <c r="M7" s="84"/>
      <c r="N7" s="84"/>
      <c r="O7" s="84"/>
      <c r="P7" s="84"/>
      <c r="Q7" s="84"/>
      <c r="R7" s="84"/>
      <c r="S7" s="85"/>
    </row>
    <row r="8" spans="1:19" ht="12.75">
      <c r="A8" s="86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2.75">
      <c r="A9" s="81" t="s">
        <v>127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2.75">
      <c r="A10" s="81" t="s">
        <v>128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ht="12.75">
      <c r="A11" s="81" t="s">
        <v>129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2.75">
      <c r="A12" s="81" t="s">
        <v>85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2.75">
      <c r="A13" s="81" t="s">
        <v>86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2.75">
      <c r="A14" s="82" t="s">
        <v>10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.75">
      <c r="A15" s="86" t="s">
        <v>16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.75">
      <c r="A16" s="81" t="s">
        <v>127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2.75">
      <c r="A17" s="81" t="s">
        <v>128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2.75">
      <c r="A18" s="81" t="s">
        <v>129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23.25" customHeight="1">
      <c r="A19" s="81" t="s">
        <v>85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2.75">
      <c r="A20" s="81" t="s">
        <v>87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2.75">
      <c r="A21" s="8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 t="s">
        <v>10</v>
      </c>
    </row>
    <row r="22" spans="1:19" ht="12.75">
      <c r="A22" s="86" t="s">
        <v>92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12.75">
      <c r="A23" s="8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.75">
      <c r="A24" s="86" t="s">
        <v>14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1" t="s">
        <v>130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2.75">
      <c r="A26" s="81" t="s">
        <v>88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2.75">
      <c r="A27" s="81" t="s">
        <v>89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5"/>
    </row>
    <row r="28" spans="1:19" ht="12.75">
      <c r="A28" s="81" t="s">
        <v>90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19" ht="16.5">
      <c r="A29" s="99"/>
      <c r="B29" s="99"/>
      <c r="C29" s="100"/>
      <c r="D29" s="99"/>
      <c r="E29" s="100"/>
      <c r="F29" s="100"/>
      <c r="H29" s="188"/>
      <c r="I29" s="188"/>
      <c r="J29" s="188"/>
      <c r="K29" s="188"/>
      <c r="L29" s="188"/>
      <c r="M29" s="188"/>
      <c r="N29" s="188"/>
      <c r="O29" s="188"/>
      <c r="P29" s="188"/>
      <c r="Q29" s="99"/>
      <c r="R29" s="99"/>
      <c r="S29" s="99"/>
    </row>
    <row r="30" spans="1:19" ht="32.25" customHeight="1">
      <c r="A30" s="192"/>
      <c r="B30" s="192"/>
      <c r="C30" s="192"/>
      <c r="D30" s="192"/>
      <c r="E30" s="192"/>
      <c r="F30" s="192"/>
      <c r="G30" s="99"/>
      <c r="H30" s="189" t="s">
        <v>131</v>
      </c>
      <c r="I30" s="190"/>
      <c r="J30" s="190"/>
      <c r="K30" s="190"/>
      <c r="L30" s="190"/>
      <c r="M30" s="190"/>
      <c r="N30" s="190"/>
      <c r="O30" s="190"/>
      <c r="P30" s="191"/>
      <c r="Q30" s="99"/>
      <c r="R30" s="99"/>
      <c r="S30" s="99"/>
    </row>
    <row r="31" spans="1:19" ht="27.75" customHeight="1">
      <c r="A31" s="192"/>
      <c r="B31" s="192"/>
      <c r="C31" s="192"/>
      <c r="D31" s="192"/>
      <c r="E31" s="192"/>
      <c r="F31" s="192"/>
      <c r="G31" s="99"/>
      <c r="H31" s="193" t="s">
        <v>132</v>
      </c>
      <c r="I31" s="194"/>
      <c r="J31" s="194"/>
      <c r="K31" s="194"/>
      <c r="L31" s="194"/>
      <c r="M31" s="194"/>
      <c r="N31" s="194"/>
      <c r="O31" s="194"/>
      <c r="P31" s="195"/>
      <c r="Q31" s="99"/>
      <c r="R31" s="99"/>
      <c r="S31" s="99"/>
    </row>
    <row r="32" spans="1:19" ht="27.75" customHeight="1">
      <c r="A32" s="192"/>
      <c r="B32" s="192"/>
      <c r="C32" s="192"/>
      <c r="D32" s="192"/>
      <c r="E32" s="192"/>
      <c r="F32" s="192"/>
      <c r="G32" s="99"/>
      <c r="H32" s="196" t="s">
        <v>133</v>
      </c>
      <c r="I32" s="196"/>
      <c r="J32" s="196"/>
      <c r="K32" s="196"/>
      <c r="L32" s="196"/>
      <c r="M32" s="196"/>
      <c r="N32" s="196"/>
      <c r="O32" s="196"/>
      <c r="P32" s="196"/>
      <c r="Q32" s="100"/>
      <c r="R32" s="99"/>
      <c r="S32" s="99"/>
    </row>
    <row r="33" spans="1:19" ht="27.75" customHeight="1">
      <c r="A33" s="192"/>
      <c r="B33" s="192"/>
      <c r="C33" s="192"/>
      <c r="D33" s="192"/>
      <c r="E33" s="192"/>
      <c r="F33" s="192"/>
      <c r="G33" s="99"/>
      <c r="H33" s="196" t="s">
        <v>134</v>
      </c>
      <c r="I33" s="196"/>
      <c r="J33" s="196"/>
      <c r="K33" s="196"/>
      <c r="L33" s="196"/>
      <c r="M33" s="196"/>
      <c r="N33" s="196"/>
      <c r="O33" s="196"/>
      <c r="P33" s="196"/>
      <c r="Q33" s="99"/>
      <c r="R33" s="99"/>
      <c r="S33" s="99"/>
    </row>
    <row r="34" spans="1:19" ht="27.75" customHeight="1">
      <c r="A34" s="192"/>
      <c r="B34" s="192"/>
      <c r="C34" s="192"/>
      <c r="D34" s="192"/>
      <c r="E34" s="192"/>
      <c r="F34" s="192"/>
      <c r="G34" s="99"/>
      <c r="H34" s="196" t="s">
        <v>135</v>
      </c>
      <c r="I34" s="196"/>
      <c r="J34" s="196"/>
      <c r="K34" s="196"/>
      <c r="L34" s="196"/>
      <c r="M34" s="196"/>
      <c r="N34" s="196"/>
      <c r="O34" s="196"/>
      <c r="P34" s="196"/>
      <c r="Q34" s="99"/>
      <c r="R34" s="99"/>
      <c r="S34" s="99"/>
    </row>
    <row r="35" spans="1:19" ht="15.75">
      <c r="A35" s="101"/>
      <c r="B35" s="101"/>
      <c r="C35" s="101"/>
      <c r="D35" s="101"/>
      <c r="E35" s="101"/>
      <c r="F35" s="101"/>
      <c r="G35" s="99"/>
      <c r="H35" s="100"/>
      <c r="I35" s="99"/>
      <c r="J35" s="99"/>
      <c r="K35" s="99"/>
      <c r="L35" s="97"/>
      <c r="M35" s="97"/>
      <c r="N35" s="99"/>
      <c r="O35" s="99"/>
      <c r="P35" s="99"/>
      <c r="Q35" s="99"/>
      <c r="R35" s="99"/>
      <c r="S35" s="99"/>
    </row>
    <row r="36" spans="1:19" ht="15.75">
      <c r="A36" s="101"/>
      <c r="B36" s="101"/>
      <c r="C36" s="101"/>
      <c r="D36" s="101"/>
      <c r="E36" s="101"/>
      <c r="F36" s="101"/>
      <c r="G36" s="99"/>
      <c r="H36" s="100"/>
      <c r="I36" s="99"/>
      <c r="J36" s="99"/>
      <c r="K36" s="99"/>
      <c r="L36" s="97"/>
      <c r="M36" s="97"/>
      <c r="N36" s="99"/>
      <c r="O36" s="99"/>
      <c r="P36" s="99"/>
      <c r="Q36" s="99"/>
      <c r="R36" s="99"/>
      <c r="S36" s="99"/>
    </row>
    <row r="37" spans="1:19" ht="23.25">
      <c r="A37" s="77"/>
      <c r="B37" s="77"/>
      <c r="C37" s="77"/>
      <c r="D37" s="7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77"/>
      <c r="Q37" s="77"/>
      <c r="R37" s="77"/>
      <c r="S37" s="77"/>
    </row>
    <row r="38" spans="1:19" ht="23.25">
      <c r="A38" s="77"/>
      <c r="B38" s="77"/>
      <c r="C38" s="77"/>
      <c r="D38" s="77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77"/>
      <c r="Q38" s="77"/>
      <c r="R38" s="77"/>
      <c r="S38" s="77"/>
    </row>
  </sheetData>
  <sheetProtection/>
  <mergeCells count="8">
    <mergeCell ref="A1:S1"/>
    <mergeCell ref="H29:P29"/>
    <mergeCell ref="H30:P30"/>
    <mergeCell ref="A30:F34"/>
    <mergeCell ref="H31:P31"/>
    <mergeCell ref="H32:P32"/>
    <mergeCell ref="H33:P33"/>
    <mergeCell ref="H34:P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N33" sqref="N33"/>
    </sheetView>
  </sheetViews>
  <sheetFormatPr defaultColWidth="19.8515625" defaultRowHeight="12.75"/>
  <cols>
    <col min="1" max="1" width="26.140625" style="80" bestFit="1" customWidth="1"/>
    <col min="2" max="7" width="12.421875" style="80" customWidth="1"/>
    <col min="8" max="10" width="12.421875" style="92" customWidth="1"/>
    <col min="11" max="20" width="12.421875" style="80" customWidth="1"/>
    <col min="21" max="35" width="21.421875" style="80" customWidth="1"/>
    <col min="36" max="16384" width="19.8515625" style="80" customWidth="1"/>
  </cols>
  <sheetData>
    <row r="1" spans="1:20" ht="21" customHeight="1" thickBot="1">
      <c r="A1" s="185" t="s">
        <v>177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20" ht="12.75" thickBot="1">
      <c r="A2" s="106"/>
      <c r="B2" s="104">
        <v>170</v>
      </c>
      <c r="C2" s="104">
        <v>90</v>
      </c>
      <c r="D2" s="104">
        <v>330</v>
      </c>
      <c r="E2" s="104">
        <v>170</v>
      </c>
      <c r="F2" s="104">
        <v>220</v>
      </c>
      <c r="G2" s="104">
        <v>170</v>
      </c>
      <c r="H2" s="104">
        <v>170</v>
      </c>
      <c r="I2" s="104"/>
      <c r="J2" s="104">
        <v>170</v>
      </c>
      <c r="K2" s="104">
        <v>170</v>
      </c>
      <c r="L2" s="104"/>
      <c r="M2" s="104">
        <v>170</v>
      </c>
      <c r="N2" s="104">
        <v>170</v>
      </c>
      <c r="O2" s="104">
        <v>170</v>
      </c>
      <c r="P2" s="104">
        <v>170</v>
      </c>
      <c r="Q2" s="104">
        <v>90</v>
      </c>
      <c r="R2" s="104">
        <v>170</v>
      </c>
      <c r="S2" s="104">
        <v>170</v>
      </c>
      <c r="T2" s="105">
        <f>SUM(B2:S2)</f>
        <v>2770</v>
      </c>
    </row>
    <row r="3" spans="1:20" ht="36">
      <c r="A3" s="102" t="s">
        <v>0</v>
      </c>
      <c r="B3" s="93" t="s">
        <v>136</v>
      </c>
      <c r="C3" s="93" t="s">
        <v>137</v>
      </c>
      <c r="D3" s="93" t="s">
        <v>137</v>
      </c>
      <c r="E3" s="93" t="s">
        <v>80</v>
      </c>
      <c r="F3" s="107" t="s">
        <v>138</v>
      </c>
      <c r="G3" s="93" t="s">
        <v>139</v>
      </c>
      <c r="H3" s="103" t="s">
        <v>139</v>
      </c>
      <c r="I3" s="103" t="s">
        <v>173</v>
      </c>
      <c r="J3" s="107" t="s">
        <v>140</v>
      </c>
      <c r="K3" s="93" t="s">
        <v>141</v>
      </c>
      <c r="L3" s="93" t="s">
        <v>4</v>
      </c>
      <c r="M3" s="93" t="s">
        <v>142</v>
      </c>
      <c r="N3" s="107" t="s">
        <v>143</v>
      </c>
      <c r="O3" s="107" t="s">
        <v>144</v>
      </c>
      <c r="P3" s="93" t="s">
        <v>145</v>
      </c>
      <c r="Q3" s="93" t="s">
        <v>146</v>
      </c>
      <c r="R3" s="93" t="s">
        <v>147</v>
      </c>
      <c r="S3" s="93" t="s">
        <v>148</v>
      </c>
      <c r="T3" s="93" t="s">
        <v>149</v>
      </c>
    </row>
    <row r="4" spans="1:20" ht="24">
      <c r="A4" s="81" t="s">
        <v>11</v>
      </c>
      <c r="B4" s="78" t="s">
        <v>150</v>
      </c>
      <c r="C4" s="78" t="s">
        <v>58</v>
      </c>
      <c r="D4" s="78" t="s">
        <v>151</v>
      </c>
      <c r="E4" s="78" t="s">
        <v>46</v>
      </c>
      <c r="F4" s="80" t="s">
        <v>152</v>
      </c>
      <c r="G4" s="78" t="s">
        <v>153</v>
      </c>
      <c r="H4" s="94" t="s">
        <v>154</v>
      </c>
      <c r="I4" s="162" t="s">
        <v>174</v>
      </c>
      <c r="J4" s="92" t="s">
        <v>155</v>
      </c>
      <c r="K4" s="78" t="s">
        <v>156</v>
      </c>
      <c r="L4" s="78" t="s">
        <v>31</v>
      </c>
      <c r="M4" s="78" t="s">
        <v>142</v>
      </c>
      <c r="N4" s="92" t="s">
        <v>157</v>
      </c>
      <c r="O4" s="108" t="s">
        <v>158</v>
      </c>
      <c r="P4" s="78" t="s">
        <v>159</v>
      </c>
      <c r="Q4" s="78" t="s">
        <v>160</v>
      </c>
      <c r="R4" s="78" t="s">
        <v>28</v>
      </c>
      <c r="S4" s="92" t="s">
        <v>161</v>
      </c>
      <c r="T4" s="82"/>
    </row>
    <row r="5" spans="1:20" ht="12.75" customHeight="1">
      <c r="A5" s="81"/>
      <c r="B5" s="78"/>
      <c r="C5" s="78"/>
      <c r="D5" s="78"/>
      <c r="E5" s="78"/>
      <c r="F5" s="78"/>
      <c r="G5" s="78"/>
      <c r="H5" s="94"/>
      <c r="I5" s="162"/>
      <c r="J5" s="78"/>
      <c r="K5" s="78"/>
      <c r="L5" s="78"/>
      <c r="M5" s="78"/>
      <c r="N5" s="78"/>
      <c r="O5" s="78"/>
      <c r="P5" s="78"/>
      <c r="Q5" s="78"/>
      <c r="R5" s="78"/>
      <c r="S5" s="78"/>
      <c r="T5" s="83"/>
    </row>
    <row r="6" spans="1:20" ht="12.75" customHeight="1">
      <c r="A6" s="81" t="s">
        <v>12</v>
      </c>
      <c r="B6" s="78">
        <v>9</v>
      </c>
      <c r="C6" s="78">
        <v>18</v>
      </c>
      <c r="D6" s="78">
        <v>9</v>
      </c>
      <c r="E6" s="78">
        <v>18</v>
      </c>
      <c r="F6" s="78">
        <v>36</v>
      </c>
      <c r="G6" s="78">
        <v>18</v>
      </c>
      <c r="H6" s="94">
        <v>18</v>
      </c>
      <c r="I6" s="162">
        <v>36</v>
      </c>
      <c r="J6" s="78">
        <v>18</v>
      </c>
      <c r="K6" s="78">
        <v>18</v>
      </c>
      <c r="L6" s="78">
        <v>18</v>
      </c>
      <c r="M6" s="78">
        <v>27</v>
      </c>
      <c r="N6" s="78">
        <v>18</v>
      </c>
      <c r="O6" s="78">
        <v>27</v>
      </c>
      <c r="P6" s="78">
        <v>36</v>
      </c>
      <c r="Q6" s="78">
        <v>18</v>
      </c>
      <c r="R6" s="78">
        <v>27</v>
      </c>
      <c r="S6" s="78">
        <v>18</v>
      </c>
      <c r="T6" s="78">
        <f>SUM(B6:S6)</f>
        <v>387</v>
      </c>
    </row>
    <row r="7" spans="1:20" ht="12.75" customHeight="1">
      <c r="A7" s="82"/>
      <c r="B7" s="84"/>
      <c r="C7" s="84"/>
      <c r="D7" s="84"/>
      <c r="E7" s="79"/>
      <c r="F7" s="79"/>
      <c r="G7" s="84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5"/>
    </row>
    <row r="8" spans="1:20" ht="12.75" customHeight="1">
      <c r="A8" s="86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2.75" customHeight="1">
      <c r="A9" s="81" t="s">
        <v>127</v>
      </c>
      <c r="B9" s="87"/>
      <c r="C9" s="87"/>
      <c r="D9" s="87"/>
      <c r="E9" s="87"/>
      <c r="F9" s="87"/>
      <c r="G9" s="87"/>
      <c r="H9" s="87"/>
      <c r="I9" s="169"/>
      <c r="J9" s="87"/>
      <c r="K9" s="87"/>
      <c r="L9" s="87"/>
      <c r="M9" s="87"/>
      <c r="N9" s="87"/>
      <c r="O9" s="54"/>
      <c r="P9" s="87"/>
      <c r="Q9" s="87"/>
      <c r="R9" s="87"/>
      <c r="S9" s="87"/>
      <c r="T9" s="87"/>
    </row>
    <row r="10" spans="1:20" ht="12.75" customHeight="1">
      <c r="A10" s="81" t="s">
        <v>128</v>
      </c>
      <c r="B10" s="87"/>
      <c r="C10" s="87"/>
      <c r="D10" s="87"/>
      <c r="E10" s="87"/>
      <c r="F10" s="87"/>
      <c r="G10" s="87"/>
      <c r="H10" s="87"/>
      <c r="I10" s="169"/>
      <c r="J10" s="87"/>
      <c r="K10" s="87"/>
      <c r="L10" s="87"/>
      <c r="M10" s="87"/>
      <c r="N10" s="87"/>
      <c r="O10" s="54"/>
      <c r="P10" s="87"/>
      <c r="Q10" s="87"/>
      <c r="R10" s="87"/>
      <c r="S10" s="87"/>
      <c r="T10" s="87"/>
    </row>
    <row r="11" spans="1:20" ht="12.75" customHeight="1">
      <c r="A11" s="81" t="s">
        <v>129</v>
      </c>
      <c r="B11" s="87"/>
      <c r="C11" s="87"/>
      <c r="D11" s="87"/>
      <c r="E11" s="87"/>
      <c r="F11" s="87"/>
      <c r="G11" s="87"/>
      <c r="H11" s="87"/>
      <c r="I11" s="169"/>
      <c r="J11" s="87"/>
      <c r="K11" s="87"/>
      <c r="L11" s="87"/>
      <c r="M11" s="87"/>
      <c r="N11" s="87"/>
      <c r="O11" s="54"/>
      <c r="P11" s="87"/>
      <c r="Q11" s="87"/>
      <c r="R11" s="87"/>
      <c r="S11" s="87"/>
      <c r="T11" s="87"/>
    </row>
    <row r="12" spans="1:20" ht="12.75" customHeight="1">
      <c r="A12" s="81" t="s">
        <v>85</v>
      </c>
      <c r="B12" s="87"/>
      <c r="C12" s="87"/>
      <c r="D12" s="87"/>
      <c r="E12" s="87"/>
      <c r="F12" s="87"/>
      <c r="G12" s="87"/>
      <c r="H12" s="87"/>
      <c r="I12" s="169"/>
      <c r="J12" s="87"/>
      <c r="K12" s="87"/>
      <c r="L12" s="87"/>
      <c r="M12" s="87"/>
      <c r="N12" s="87"/>
      <c r="O12" s="54"/>
      <c r="P12" s="87"/>
      <c r="Q12" s="87"/>
      <c r="R12" s="87"/>
      <c r="S12" s="87"/>
      <c r="T12" s="87"/>
    </row>
    <row r="13" spans="1:20" ht="12.75" customHeight="1">
      <c r="A13" s="81" t="s">
        <v>86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10"/>
      <c r="P13" s="88"/>
      <c r="Q13" s="88"/>
      <c r="R13" s="88"/>
      <c r="S13" s="88"/>
      <c r="T13" s="88"/>
    </row>
    <row r="14" spans="1:20" ht="12.75" customHeight="1">
      <c r="A14" s="82" t="s">
        <v>10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11"/>
      <c r="P14" s="84"/>
      <c r="Q14" s="84"/>
      <c r="R14" s="84"/>
      <c r="S14" s="84"/>
      <c r="T14" s="84"/>
    </row>
    <row r="15" spans="1:20" ht="12.75" customHeight="1">
      <c r="A15" s="86" t="s">
        <v>16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168"/>
      <c r="M15" s="84"/>
      <c r="N15" s="84"/>
      <c r="O15" s="111"/>
      <c r="P15" s="84"/>
      <c r="Q15" s="84"/>
      <c r="R15" s="84"/>
      <c r="S15" s="84"/>
      <c r="T15" s="84"/>
    </row>
    <row r="16" spans="1:20" ht="12.75" customHeight="1">
      <c r="A16" s="81" t="s">
        <v>127</v>
      </c>
      <c r="B16" s="87"/>
      <c r="C16" s="87"/>
      <c r="D16" s="87"/>
      <c r="E16" s="87"/>
      <c r="F16" s="87"/>
      <c r="G16" s="87"/>
      <c r="H16" s="87"/>
      <c r="I16" s="169"/>
      <c r="J16" s="87"/>
      <c r="K16" s="87"/>
      <c r="L16" s="87"/>
      <c r="M16" s="87"/>
      <c r="N16" s="87"/>
      <c r="O16" s="54"/>
      <c r="P16" s="87"/>
      <c r="Q16" s="87"/>
      <c r="R16" s="87"/>
      <c r="S16" s="87"/>
      <c r="T16" s="87"/>
    </row>
    <row r="17" spans="1:20" ht="12.75" customHeight="1">
      <c r="A17" s="81" t="s">
        <v>128</v>
      </c>
      <c r="B17" s="87"/>
      <c r="C17" s="87"/>
      <c r="D17" s="87"/>
      <c r="E17" s="87"/>
      <c r="F17" s="87"/>
      <c r="G17" s="87"/>
      <c r="H17" s="87"/>
      <c r="I17" s="169"/>
      <c r="J17" s="87"/>
      <c r="K17" s="87"/>
      <c r="L17" s="87"/>
      <c r="M17" s="87"/>
      <c r="N17" s="87"/>
      <c r="O17" s="110"/>
      <c r="P17" s="87"/>
      <c r="Q17" s="87"/>
      <c r="R17" s="87"/>
      <c r="S17" s="87"/>
      <c r="T17" s="87"/>
    </row>
    <row r="18" spans="1:20" ht="12.75" customHeight="1">
      <c r="A18" s="81" t="s">
        <v>129</v>
      </c>
      <c r="B18" s="87"/>
      <c r="C18" s="87"/>
      <c r="D18" s="87"/>
      <c r="E18" s="87"/>
      <c r="F18" s="87"/>
      <c r="G18" s="87"/>
      <c r="H18" s="87"/>
      <c r="I18" s="169"/>
      <c r="J18" s="87"/>
      <c r="K18" s="87"/>
      <c r="L18" s="87"/>
      <c r="M18" s="87"/>
      <c r="N18" s="87"/>
      <c r="O18" s="54"/>
      <c r="P18" s="87"/>
      <c r="Q18" s="87"/>
      <c r="R18" s="87"/>
      <c r="S18" s="87"/>
      <c r="T18" s="87"/>
    </row>
    <row r="19" spans="1:20" ht="12.75" customHeight="1">
      <c r="A19" s="81" t="s">
        <v>85</v>
      </c>
      <c r="B19" s="87"/>
      <c r="C19" s="87"/>
      <c r="D19" s="87"/>
      <c r="E19" s="87"/>
      <c r="F19" s="87"/>
      <c r="G19" s="87"/>
      <c r="H19" s="87"/>
      <c r="I19" s="169"/>
      <c r="J19" s="87"/>
      <c r="K19" s="87"/>
      <c r="L19" s="87"/>
      <c r="M19" s="87"/>
      <c r="N19" s="87"/>
      <c r="O19" s="54"/>
      <c r="P19" s="87"/>
      <c r="Q19" s="87"/>
      <c r="R19" s="87"/>
      <c r="S19" s="87"/>
      <c r="T19" s="87"/>
    </row>
    <row r="20" spans="1:20" ht="12.75" customHeight="1">
      <c r="A20" s="81" t="s">
        <v>87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10"/>
      <c r="P20" s="88"/>
      <c r="Q20" s="88"/>
      <c r="R20" s="88"/>
      <c r="S20" s="88"/>
      <c r="T20" s="88"/>
    </row>
    <row r="21" spans="1:20" ht="12.75" customHeight="1">
      <c r="A21" s="8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11"/>
      <c r="P21" s="84"/>
      <c r="Q21" s="84"/>
      <c r="R21" s="84"/>
      <c r="S21" s="84"/>
      <c r="T21" s="84" t="s">
        <v>10</v>
      </c>
    </row>
    <row r="22" spans="1:20" ht="12.75" customHeight="1">
      <c r="A22" s="86" t="s">
        <v>92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10"/>
      <c r="P22" s="87"/>
      <c r="Q22" s="87"/>
      <c r="R22" s="87"/>
      <c r="S22" s="87"/>
      <c r="T22" s="87"/>
    </row>
    <row r="23" spans="1:20" ht="12.75" customHeight="1">
      <c r="A23" s="8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11"/>
      <c r="P23" s="84"/>
      <c r="Q23" s="84"/>
      <c r="R23" s="84"/>
      <c r="S23" s="84"/>
      <c r="T23" s="84"/>
    </row>
    <row r="24" spans="1:20" ht="12.75" customHeight="1">
      <c r="A24" s="86" t="s">
        <v>14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110"/>
      <c r="P24" s="89"/>
      <c r="Q24" s="89"/>
      <c r="R24" s="89"/>
      <c r="S24" s="89"/>
      <c r="T24" s="89"/>
    </row>
    <row r="25" spans="1:20" ht="12.75" customHeight="1">
      <c r="A25" s="81" t="s">
        <v>130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54"/>
      <c r="P25" s="87"/>
      <c r="Q25" s="87"/>
      <c r="R25" s="87"/>
      <c r="S25" s="87"/>
      <c r="T25" s="87"/>
    </row>
    <row r="26" spans="1:20" ht="12.75" customHeight="1">
      <c r="A26" s="81" t="s">
        <v>88</v>
      </c>
      <c r="B26" s="55"/>
      <c r="C26" s="88"/>
      <c r="D26" s="88"/>
      <c r="E26" s="55"/>
      <c r="F26" s="88"/>
      <c r="G26" s="88"/>
      <c r="H26" s="88"/>
      <c r="I26" s="88"/>
      <c r="J26" s="88"/>
      <c r="K26" s="88"/>
      <c r="L26" s="88"/>
      <c r="M26" s="88"/>
      <c r="N26" s="88"/>
      <c r="O26" s="110"/>
      <c r="P26" s="88"/>
      <c r="Q26" s="88"/>
      <c r="R26" s="88"/>
      <c r="S26" s="88"/>
      <c r="T26" s="88"/>
    </row>
    <row r="27" spans="1:20" ht="12.75" customHeight="1">
      <c r="A27" s="81" t="s">
        <v>89</v>
      </c>
      <c r="B27" s="56"/>
      <c r="C27" s="90"/>
      <c r="D27" s="90"/>
      <c r="E27" s="56"/>
      <c r="F27" s="90"/>
      <c r="G27" s="90"/>
      <c r="H27" s="90"/>
      <c r="I27" s="90"/>
      <c r="J27" s="90"/>
      <c r="K27" s="90"/>
      <c r="L27" s="90"/>
      <c r="M27" s="90"/>
      <c r="N27" s="90"/>
      <c r="O27" s="110"/>
      <c r="P27" s="90"/>
      <c r="Q27" s="90"/>
      <c r="R27" s="90"/>
      <c r="S27" s="90"/>
      <c r="T27" s="95"/>
    </row>
    <row r="28" spans="1:20" ht="12.75" customHeight="1">
      <c r="A28" s="81" t="s">
        <v>90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1:20" ht="25.5" customHeight="1">
      <c r="A29" s="99"/>
      <c r="B29" s="99"/>
      <c r="C29" s="100"/>
      <c r="D29" s="99"/>
      <c r="E29" s="100"/>
      <c r="F29" s="100"/>
      <c r="G29" s="100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99"/>
      <c r="T29" s="99"/>
    </row>
    <row r="30" spans="1:15" ht="25.5" customHeight="1">
      <c r="A30" s="99"/>
      <c r="B30" s="198" t="s">
        <v>131</v>
      </c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99"/>
      <c r="N30" s="99"/>
      <c r="O30" s="99"/>
    </row>
    <row r="31" spans="1:15" s="98" customFormat="1" ht="25.5" customHeight="1">
      <c r="A31" s="99"/>
      <c r="B31" s="197" t="s">
        <v>132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99"/>
      <c r="N31" s="99"/>
      <c r="O31" s="99"/>
    </row>
    <row r="32" spans="1:15" s="98" customFormat="1" ht="25.5" customHeight="1">
      <c r="A32" s="99"/>
      <c r="B32" s="197" t="s">
        <v>133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99"/>
      <c r="N32" s="99"/>
      <c r="O32" s="99"/>
    </row>
    <row r="33" spans="1:15" s="98" customFormat="1" ht="25.5" customHeight="1">
      <c r="A33" s="99"/>
      <c r="B33" s="197" t="s">
        <v>134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99"/>
      <c r="N33" s="99"/>
      <c r="O33" s="99"/>
    </row>
    <row r="34" spans="1:15" s="98" customFormat="1" ht="25.5" customHeight="1">
      <c r="A34" s="99"/>
      <c r="B34" s="197" t="s">
        <v>135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99"/>
      <c r="N34" s="99"/>
      <c r="O34" s="99"/>
    </row>
    <row r="35" spans="1:20" ht="15.75">
      <c r="A35" s="101"/>
      <c r="B35" s="101"/>
      <c r="C35" s="101"/>
      <c r="D35" s="101"/>
      <c r="E35" s="101"/>
      <c r="F35" s="101"/>
      <c r="G35" s="99"/>
      <c r="H35" s="100"/>
      <c r="I35" s="100"/>
      <c r="J35" s="99"/>
      <c r="K35" s="99"/>
      <c r="L35" s="99"/>
      <c r="M35" s="99"/>
      <c r="N35" s="97"/>
      <c r="O35" s="97"/>
      <c r="P35" s="99"/>
      <c r="Q35" s="99"/>
      <c r="R35" s="99"/>
      <c r="S35" s="99"/>
      <c r="T35" s="99"/>
    </row>
    <row r="36" spans="1:20" ht="15.75">
      <c r="A36" s="101"/>
      <c r="B36" s="101"/>
      <c r="C36" s="101"/>
      <c r="D36" s="101"/>
      <c r="E36" s="101"/>
      <c r="F36" s="101"/>
      <c r="G36" s="99"/>
      <c r="H36" s="100"/>
      <c r="I36" s="100"/>
      <c r="J36" s="99"/>
      <c r="K36" s="99"/>
      <c r="L36" s="99"/>
      <c r="M36" s="99"/>
      <c r="N36" s="97"/>
      <c r="O36" s="97"/>
      <c r="P36" s="99"/>
      <c r="Q36" s="99"/>
      <c r="R36" s="99"/>
      <c r="S36" s="99"/>
      <c r="T36" s="99"/>
    </row>
    <row r="37" spans="5:17" ht="23.25"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5:17" ht="23.25"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</sheetData>
  <sheetProtection/>
  <mergeCells count="7">
    <mergeCell ref="B34:L34"/>
    <mergeCell ref="A1:T1"/>
    <mergeCell ref="H29:R29"/>
    <mergeCell ref="B30:L30"/>
    <mergeCell ref="B31:L31"/>
    <mergeCell ref="B32:L32"/>
    <mergeCell ref="B33:L3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25">
      <selection activeCell="B1" sqref="B1"/>
    </sheetView>
  </sheetViews>
  <sheetFormatPr defaultColWidth="9.140625" defaultRowHeight="12.75"/>
  <cols>
    <col min="2" max="2" width="31.00390625" style="0" customWidth="1"/>
    <col min="3" max="4" width="11.00390625" style="0" customWidth="1"/>
    <col min="5" max="5" width="10.7109375" style="0" customWidth="1"/>
    <col min="6" max="6" width="10.421875" style="0" customWidth="1"/>
    <col min="7" max="7" width="10.7109375" style="0" customWidth="1"/>
    <col min="8" max="8" width="12.28125" style="0" customWidth="1"/>
    <col min="9" max="9" width="14.8515625" style="0" customWidth="1"/>
    <col min="10" max="10" width="12.28125" style="0" customWidth="1"/>
    <col min="11" max="11" width="10.8515625" style="0" customWidth="1"/>
  </cols>
  <sheetData>
    <row r="1" spans="2:11" ht="12.75">
      <c r="B1" s="146" t="s">
        <v>176</v>
      </c>
      <c r="C1" s="158">
        <v>100</v>
      </c>
      <c r="D1" s="158">
        <v>200</v>
      </c>
      <c r="E1" s="158">
        <v>200</v>
      </c>
      <c r="F1" s="158">
        <v>200</v>
      </c>
      <c r="G1" s="158">
        <v>200</v>
      </c>
      <c r="H1" s="158">
        <v>100</v>
      </c>
      <c r="I1" s="158">
        <v>100</v>
      </c>
      <c r="J1" s="158">
        <v>100</v>
      </c>
      <c r="K1" s="158">
        <v>0</v>
      </c>
    </row>
    <row r="2" spans="2:11" ht="12.75">
      <c r="B2" s="159" t="s">
        <v>172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2:11" ht="25.5">
      <c r="B3" s="149" t="s">
        <v>0</v>
      </c>
      <c r="C3" s="161" t="s">
        <v>35</v>
      </c>
      <c r="D3" s="161" t="s">
        <v>34</v>
      </c>
      <c r="E3" s="161" t="s">
        <v>40</v>
      </c>
      <c r="F3" s="161" t="s">
        <v>42</v>
      </c>
      <c r="G3" s="161" t="s">
        <v>3</v>
      </c>
      <c r="H3" s="161" t="s">
        <v>1</v>
      </c>
      <c r="I3" s="161" t="s">
        <v>15</v>
      </c>
      <c r="J3" s="161" t="s">
        <v>2</v>
      </c>
      <c r="K3" s="161" t="s">
        <v>162</v>
      </c>
    </row>
    <row r="4" spans="2:11" ht="12.75">
      <c r="B4" s="149" t="s">
        <v>11</v>
      </c>
      <c r="C4" s="162" t="s">
        <v>36</v>
      </c>
      <c r="D4" s="162" t="s">
        <v>37</v>
      </c>
      <c r="E4" s="162" t="s">
        <v>44</v>
      </c>
      <c r="F4" s="162" t="s">
        <v>43</v>
      </c>
      <c r="G4" s="162" t="s">
        <v>18</v>
      </c>
      <c r="H4" s="162" t="s">
        <v>19</v>
      </c>
      <c r="I4" s="162" t="s">
        <v>163</v>
      </c>
      <c r="J4" s="162" t="s">
        <v>20</v>
      </c>
      <c r="K4" s="162"/>
    </row>
    <row r="5" spans="2:11" ht="12.75">
      <c r="B5" s="159" t="s">
        <v>24</v>
      </c>
      <c r="C5" s="162" t="s">
        <v>38</v>
      </c>
      <c r="D5" s="162" t="s">
        <v>39</v>
      </c>
      <c r="E5" s="162" t="s">
        <v>41</v>
      </c>
      <c r="F5" s="162" t="s">
        <v>68</v>
      </c>
      <c r="G5" s="162" t="s">
        <v>60</v>
      </c>
      <c r="H5" s="162" t="s">
        <v>61</v>
      </c>
      <c r="I5" s="162" t="s">
        <v>22</v>
      </c>
      <c r="J5" s="162" t="s">
        <v>21</v>
      </c>
      <c r="K5" s="162"/>
    </row>
    <row r="6" spans="2:11" ht="12.75">
      <c r="B6" s="149" t="s">
        <v>12</v>
      </c>
      <c r="C6" s="162">
        <v>9</v>
      </c>
      <c r="D6" s="162">
        <v>18</v>
      </c>
      <c r="E6" s="162">
        <v>18</v>
      </c>
      <c r="F6" s="162">
        <v>18</v>
      </c>
      <c r="G6" s="162">
        <v>18</v>
      </c>
      <c r="H6" s="162">
        <v>9</v>
      </c>
      <c r="I6" s="162">
        <v>9</v>
      </c>
      <c r="J6" s="162">
        <v>9</v>
      </c>
      <c r="K6" s="162">
        <v>0</v>
      </c>
    </row>
    <row r="7" spans="2:11" ht="12.75">
      <c r="B7" s="153"/>
      <c r="C7" s="148"/>
      <c r="D7" s="148"/>
      <c r="E7" s="148"/>
      <c r="F7" s="148"/>
      <c r="G7" s="148"/>
      <c r="H7" s="148"/>
      <c r="I7" s="148"/>
      <c r="J7" s="148"/>
      <c r="K7" s="148"/>
    </row>
    <row r="8" spans="2:11" ht="12.75">
      <c r="B8" s="146" t="s">
        <v>13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12.75">
      <c r="B9" s="149" t="s">
        <v>164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12.75">
      <c r="B10" s="149" t="s">
        <v>165</v>
      </c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12.75">
      <c r="B11" s="149" t="s">
        <v>166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2.75">
      <c r="B12" s="149" t="s">
        <v>85</v>
      </c>
      <c r="C12" s="150"/>
      <c r="D12" s="150"/>
      <c r="E12" s="150"/>
      <c r="F12" s="150"/>
      <c r="G12" s="150"/>
      <c r="H12" s="150"/>
      <c r="I12" s="150"/>
      <c r="J12" s="150"/>
      <c r="K12" s="150"/>
    </row>
    <row r="13" spans="2:11" ht="12.75">
      <c r="B13" s="149" t="s">
        <v>86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2:11" ht="12.75">
      <c r="B14" s="153" t="s">
        <v>10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2:11" ht="12.75">
      <c r="B15" s="146" t="s">
        <v>16</v>
      </c>
      <c r="C15" s="147"/>
      <c r="D15" s="147"/>
      <c r="E15" s="147"/>
      <c r="F15" s="147"/>
      <c r="G15" s="147"/>
      <c r="H15" s="147"/>
      <c r="I15" s="147"/>
      <c r="J15" s="147"/>
      <c r="K15" s="147"/>
    </row>
    <row r="16" spans="2:11" ht="12.75">
      <c r="B16" s="149" t="s">
        <v>164</v>
      </c>
      <c r="C16" s="150"/>
      <c r="D16" s="150"/>
      <c r="E16" s="150"/>
      <c r="F16" s="150"/>
      <c r="G16" s="150"/>
      <c r="H16" s="150"/>
      <c r="I16" s="150"/>
      <c r="J16" s="150"/>
      <c r="K16" s="150"/>
    </row>
    <row r="17" spans="1:11" ht="12.75">
      <c r="A17" s="114"/>
      <c r="B17" s="149" t="s">
        <v>165</v>
      </c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ht="12.75">
      <c r="A18" s="114"/>
      <c r="B18" s="149" t="s">
        <v>166</v>
      </c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ht="12.75">
      <c r="A19" s="114"/>
      <c r="B19" s="149" t="s">
        <v>85</v>
      </c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ht="12.75">
      <c r="A20" s="114"/>
      <c r="B20" s="149" t="s">
        <v>87</v>
      </c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2.75">
      <c r="A21" s="114"/>
      <c r="B21" s="153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>
      <c r="A22" s="114"/>
      <c r="B22" s="146" t="s">
        <v>92</v>
      </c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12.75">
      <c r="A23" s="114"/>
      <c r="B23" s="153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ht="12.75">
      <c r="A24" s="114"/>
      <c r="B24" s="146" t="s">
        <v>14</v>
      </c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12.75">
      <c r="A25" s="114"/>
      <c r="B25" s="149" t="s">
        <v>167</v>
      </c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2.75">
      <c r="A26" s="114"/>
      <c r="B26" s="149" t="s">
        <v>88</v>
      </c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12.75">
      <c r="A27" s="114"/>
      <c r="B27" s="149" t="s">
        <v>89</v>
      </c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1" ht="12.75">
      <c r="A28" s="114"/>
      <c r="B28" s="149" t="s">
        <v>90</v>
      </c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</row>
    <row r="32" spans="1:11" ht="13.5" thickBo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22" ht="25.5">
      <c r="A33" s="201" t="s">
        <v>168</v>
      </c>
      <c r="B33" s="131" t="s">
        <v>0</v>
      </c>
      <c r="C33" s="132" t="s">
        <v>35</v>
      </c>
      <c r="D33" s="132" t="s">
        <v>34</v>
      </c>
      <c r="E33" s="132" t="s">
        <v>40</v>
      </c>
      <c r="F33" s="132" t="s">
        <v>42</v>
      </c>
      <c r="G33" s="133" t="s">
        <v>3</v>
      </c>
      <c r="H33" s="133" t="s">
        <v>1</v>
      </c>
      <c r="I33" s="133" t="s">
        <v>15</v>
      </c>
      <c r="J33" s="133" t="s">
        <v>2</v>
      </c>
      <c r="K33" s="134" t="s">
        <v>162</v>
      </c>
      <c r="L33" s="124"/>
      <c r="M33" s="124"/>
      <c r="N33" s="124"/>
      <c r="O33" s="124"/>
      <c r="P33" s="124"/>
      <c r="Q33" s="125"/>
      <c r="R33" s="125"/>
      <c r="S33" s="125"/>
      <c r="T33" s="125"/>
      <c r="U33" s="125"/>
      <c r="V33" s="125"/>
    </row>
    <row r="34" spans="1:22" ht="12.75">
      <c r="A34" s="202"/>
      <c r="B34" s="126" t="s">
        <v>11</v>
      </c>
      <c r="C34" s="115" t="s">
        <v>36</v>
      </c>
      <c r="D34" s="115" t="s">
        <v>37</v>
      </c>
      <c r="E34" s="115" t="s">
        <v>44</v>
      </c>
      <c r="F34" s="115" t="s">
        <v>43</v>
      </c>
      <c r="G34" s="115" t="s">
        <v>18</v>
      </c>
      <c r="H34" s="115" t="s">
        <v>19</v>
      </c>
      <c r="I34" s="115" t="s">
        <v>163</v>
      </c>
      <c r="J34" s="115" t="s">
        <v>20</v>
      </c>
      <c r="K34" s="135"/>
      <c r="L34" s="117"/>
      <c r="M34" s="117"/>
      <c r="N34" s="117"/>
      <c r="O34" s="117"/>
      <c r="P34" s="117"/>
      <c r="Q34" s="118"/>
      <c r="R34" s="118"/>
      <c r="S34" s="118"/>
      <c r="T34" s="118"/>
      <c r="U34" s="118"/>
      <c r="V34" s="118"/>
    </row>
    <row r="35" spans="1:22" ht="12.75">
      <c r="A35" s="202"/>
      <c r="B35" s="127" t="s">
        <v>24</v>
      </c>
      <c r="C35" s="115" t="s">
        <v>38</v>
      </c>
      <c r="D35" s="115" t="s">
        <v>39</v>
      </c>
      <c r="E35" s="115" t="s">
        <v>41</v>
      </c>
      <c r="F35" s="115" t="s">
        <v>68</v>
      </c>
      <c r="G35" s="115" t="s">
        <v>60</v>
      </c>
      <c r="H35" s="115" t="s">
        <v>61</v>
      </c>
      <c r="I35" s="115" t="s">
        <v>22</v>
      </c>
      <c r="J35" s="115" t="s">
        <v>21</v>
      </c>
      <c r="K35" s="135"/>
      <c r="L35" s="117"/>
      <c r="M35" s="117"/>
      <c r="N35" s="117"/>
      <c r="O35" s="117"/>
      <c r="P35" s="117"/>
      <c r="Q35" s="114"/>
      <c r="R35" s="114"/>
      <c r="S35" s="114"/>
      <c r="T35" s="114"/>
      <c r="U35" s="114"/>
      <c r="V35" s="114"/>
    </row>
    <row r="36" spans="1:22" ht="13.5" thickBot="1">
      <c r="A36" s="203"/>
      <c r="B36" s="128" t="s">
        <v>12</v>
      </c>
      <c r="C36" s="129">
        <v>9</v>
      </c>
      <c r="D36" s="129">
        <v>18</v>
      </c>
      <c r="E36" s="129">
        <v>18</v>
      </c>
      <c r="F36" s="129">
        <v>18</v>
      </c>
      <c r="G36" s="129">
        <v>18</v>
      </c>
      <c r="H36" s="129">
        <v>9</v>
      </c>
      <c r="I36" s="129">
        <v>9</v>
      </c>
      <c r="J36" s="129">
        <v>9</v>
      </c>
      <c r="K36" s="136"/>
      <c r="L36" s="119"/>
      <c r="M36" s="119"/>
      <c r="N36" s="119"/>
      <c r="O36" s="119"/>
      <c r="P36" s="120"/>
      <c r="Q36" s="114"/>
      <c r="R36" s="114"/>
      <c r="S36" s="114"/>
      <c r="T36" s="114"/>
      <c r="U36" s="114"/>
      <c r="V36" s="114"/>
    </row>
    <row r="37" spans="1:22" ht="12.75">
      <c r="A37" s="204" t="s">
        <v>13</v>
      </c>
      <c r="B37" s="140" t="s">
        <v>164</v>
      </c>
      <c r="C37" s="165"/>
      <c r="D37" s="165"/>
      <c r="E37" s="165"/>
      <c r="F37" s="165"/>
      <c r="G37" s="165"/>
      <c r="H37" s="165"/>
      <c r="I37" s="165"/>
      <c r="J37" s="165"/>
      <c r="K37" s="170"/>
      <c r="L37" s="116"/>
      <c r="M37" s="119"/>
      <c r="N37" s="119"/>
      <c r="O37" s="119"/>
      <c r="P37" s="119"/>
      <c r="Q37" s="119"/>
      <c r="R37" s="119"/>
      <c r="S37" s="119"/>
      <c r="T37" s="119"/>
      <c r="U37" s="119"/>
      <c r="V37" s="119"/>
    </row>
    <row r="38" spans="1:22" ht="12.75">
      <c r="A38" s="205"/>
      <c r="B38" s="141" t="s">
        <v>169</v>
      </c>
      <c r="C38" s="155"/>
      <c r="D38" s="155"/>
      <c r="E38" s="155"/>
      <c r="F38" s="155"/>
      <c r="G38" s="155"/>
      <c r="H38" s="155"/>
      <c r="I38" s="155"/>
      <c r="J38" s="155"/>
      <c r="K38" s="171"/>
      <c r="L38" s="116"/>
      <c r="M38" s="119"/>
      <c r="N38" s="119"/>
      <c r="O38" s="119"/>
      <c r="P38" s="119"/>
      <c r="Q38" s="119"/>
      <c r="R38" s="119"/>
      <c r="S38" s="119"/>
      <c r="T38" s="119"/>
      <c r="U38" s="119"/>
      <c r="V38" s="119"/>
    </row>
    <row r="39" spans="1:22" ht="12.75">
      <c r="A39" s="205"/>
      <c r="B39" s="141" t="s">
        <v>166</v>
      </c>
      <c r="C39" s="155"/>
      <c r="D39" s="155"/>
      <c r="E39" s="155"/>
      <c r="F39" s="155"/>
      <c r="G39" s="155"/>
      <c r="H39" s="155"/>
      <c r="I39" s="155"/>
      <c r="J39" s="155"/>
      <c r="K39" s="171"/>
      <c r="L39" s="116"/>
      <c r="M39" s="119"/>
      <c r="N39" s="119"/>
      <c r="O39" s="119"/>
      <c r="P39" s="119"/>
      <c r="Q39" s="119"/>
      <c r="R39" s="119"/>
      <c r="S39" s="119"/>
      <c r="T39" s="119"/>
      <c r="U39" s="119"/>
      <c r="V39" s="119"/>
    </row>
    <row r="40" spans="1:22" ht="13.5" thickBot="1">
      <c r="A40" s="206"/>
      <c r="B40" s="142" t="s">
        <v>85</v>
      </c>
      <c r="C40" s="166"/>
      <c r="D40" s="166"/>
      <c r="E40" s="166"/>
      <c r="F40" s="166"/>
      <c r="G40" s="166"/>
      <c r="H40" s="166"/>
      <c r="I40" s="166"/>
      <c r="J40" s="166"/>
      <c r="K40" s="172"/>
      <c r="L40" s="116"/>
      <c r="M40" s="119"/>
      <c r="N40" s="119"/>
      <c r="O40" s="119"/>
      <c r="P40" s="119"/>
      <c r="Q40" s="119"/>
      <c r="R40" s="119"/>
      <c r="S40" s="119"/>
      <c r="T40" s="119"/>
      <c r="U40" s="119"/>
      <c r="V40" s="119"/>
    </row>
    <row r="41" spans="1:22" ht="12.75">
      <c r="A41" s="204" t="s">
        <v>16</v>
      </c>
      <c r="B41" s="140" t="s">
        <v>164</v>
      </c>
      <c r="C41" s="165"/>
      <c r="D41" s="165"/>
      <c r="E41" s="165"/>
      <c r="F41" s="165"/>
      <c r="G41" s="165"/>
      <c r="H41" s="165"/>
      <c r="I41" s="165"/>
      <c r="J41" s="165"/>
      <c r="K41" s="170"/>
      <c r="L41" s="116"/>
      <c r="M41" s="121"/>
      <c r="N41" s="121"/>
      <c r="O41" s="121"/>
      <c r="P41" s="119"/>
      <c r="Q41" s="119"/>
      <c r="R41" s="119"/>
      <c r="S41" s="119"/>
      <c r="T41" s="119"/>
      <c r="U41" s="119"/>
      <c r="V41" s="119"/>
    </row>
    <row r="42" spans="1:22" ht="12.75">
      <c r="A42" s="205"/>
      <c r="B42" s="141" t="s">
        <v>169</v>
      </c>
      <c r="C42" s="155"/>
      <c r="D42" s="155"/>
      <c r="E42" s="155"/>
      <c r="F42" s="155"/>
      <c r="G42" s="155"/>
      <c r="H42" s="155"/>
      <c r="I42" s="155"/>
      <c r="J42" s="155"/>
      <c r="K42" s="171"/>
      <c r="L42" s="116"/>
      <c r="M42" s="121"/>
      <c r="N42" s="121"/>
      <c r="O42" s="121"/>
      <c r="P42" s="119"/>
      <c r="Q42" s="119"/>
      <c r="R42" s="119"/>
      <c r="S42" s="119"/>
      <c r="T42" s="119"/>
      <c r="U42" s="119"/>
      <c r="V42" s="119"/>
    </row>
    <row r="43" spans="1:22" ht="12.75">
      <c r="A43" s="205"/>
      <c r="B43" s="141" t="s">
        <v>166</v>
      </c>
      <c r="C43" s="155"/>
      <c r="D43" s="155"/>
      <c r="E43" s="155"/>
      <c r="F43" s="155"/>
      <c r="G43" s="155"/>
      <c r="H43" s="155"/>
      <c r="I43" s="155"/>
      <c r="J43" s="155"/>
      <c r="K43" s="171"/>
      <c r="L43" s="116"/>
      <c r="M43" s="121"/>
      <c r="N43" s="121"/>
      <c r="O43" s="121"/>
      <c r="P43" s="119"/>
      <c r="Q43" s="119"/>
      <c r="R43" s="119"/>
      <c r="S43" s="119"/>
      <c r="T43" s="119"/>
      <c r="U43" s="119"/>
      <c r="V43" s="119"/>
    </row>
    <row r="44" spans="1:22" ht="13.5" thickBot="1">
      <c r="A44" s="207"/>
      <c r="B44" s="143" t="s">
        <v>85</v>
      </c>
      <c r="C44" s="167"/>
      <c r="D44" s="167"/>
      <c r="E44" s="167"/>
      <c r="F44" s="167"/>
      <c r="G44" s="167"/>
      <c r="H44" s="167"/>
      <c r="I44" s="167"/>
      <c r="J44" s="167"/>
      <c r="K44" s="173"/>
      <c r="L44" s="116"/>
      <c r="M44" s="121"/>
      <c r="N44" s="121"/>
      <c r="O44" s="121"/>
      <c r="P44" s="119"/>
      <c r="Q44" s="119"/>
      <c r="R44" s="119"/>
      <c r="S44" s="119"/>
      <c r="T44" s="119"/>
      <c r="U44" s="119"/>
      <c r="V44" s="119"/>
    </row>
    <row r="45" spans="1:22" ht="12.75">
      <c r="A45" s="209" t="s">
        <v>170</v>
      </c>
      <c r="B45" s="144" t="s">
        <v>92</v>
      </c>
      <c r="C45" s="165"/>
      <c r="D45" s="165"/>
      <c r="E45" s="165"/>
      <c r="F45" s="165"/>
      <c r="G45" s="165"/>
      <c r="H45" s="165"/>
      <c r="I45" s="165"/>
      <c r="J45" s="165"/>
      <c r="K45" s="170"/>
      <c r="L45" s="116"/>
      <c r="M45" s="121"/>
      <c r="N45" s="121"/>
      <c r="O45" s="121"/>
      <c r="P45" s="119"/>
      <c r="Q45" s="119"/>
      <c r="R45" s="119"/>
      <c r="S45" s="119"/>
      <c r="T45" s="119"/>
      <c r="U45" s="119"/>
      <c r="V45" s="119"/>
    </row>
    <row r="46" spans="1:22" ht="13.5" thickBot="1">
      <c r="A46" s="210"/>
      <c r="B46" s="145" t="s">
        <v>96</v>
      </c>
      <c r="C46" s="166"/>
      <c r="D46" s="166"/>
      <c r="E46" s="166"/>
      <c r="F46" s="166"/>
      <c r="G46" s="166"/>
      <c r="H46" s="166"/>
      <c r="I46" s="166"/>
      <c r="J46" s="166"/>
      <c r="K46" s="172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ht="12.75">
      <c r="A47" s="208" t="s">
        <v>171</v>
      </c>
      <c r="B47" s="130" t="s">
        <v>86</v>
      </c>
      <c r="C47" s="178"/>
      <c r="D47" s="178"/>
      <c r="E47" s="178"/>
      <c r="F47" s="178"/>
      <c r="G47" s="178"/>
      <c r="H47" s="178"/>
      <c r="I47" s="178"/>
      <c r="J47" s="178"/>
      <c r="K47" s="174"/>
      <c r="L47" s="121"/>
      <c r="M47" s="121"/>
      <c r="N47" s="121"/>
      <c r="O47" s="121"/>
      <c r="P47" s="119"/>
      <c r="Q47" s="119"/>
      <c r="R47" s="119"/>
      <c r="S47" s="119"/>
      <c r="T47" s="119"/>
      <c r="U47" s="119"/>
      <c r="V47" s="119"/>
    </row>
    <row r="48" spans="1:22" ht="12.75">
      <c r="A48" s="202"/>
      <c r="B48" s="126" t="s">
        <v>87</v>
      </c>
      <c r="C48" s="152"/>
      <c r="D48" s="152"/>
      <c r="E48" s="152"/>
      <c r="F48" s="152"/>
      <c r="G48" s="152"/>
      <c r="H48" s="152"/>
      <c r="I48" s="152"/>
      <c r="J48" s="152"/>
      <c r="K48" s="175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</row>
    <row r="49" spans="1:23" ht="12.75">
      <c r="A49" s="202"/>
      <c r="B49" s="126" t="s">
        <v>14</v>
      </c>
      <c r="C49" s="154"/>
      <c r="D49" s="154"/>
      <c r="E49" s="154"/>
      <c r="F49" s="154"/>
      <c r="G49" s="154"/>
      <c r="H49" s="154"/>
      <c r="I49" s="154"/>
      <c r="J49" s="154"/>
      <c r="K49" s="17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4"/>
    </row>
    <row r="50" spans="1:23" ht="12.75">
      <c r="A50" s="202"/>
      <c r="B50" s="126" t="s">
        <v>88</v>
      </c>
      <c r="C50" s="151"/>
      <c r="D50" s="151"/>
      <c r="E50" s="151"/>
      <c r="F50" s="151"/>
      <c r="G50" s="151"/>
      <c r="H50" s="151"/>
      <c r="I50" s="151"/>
      <c r="J50" s="151"/>
      <c r="K50" s="171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4"/>
    </row>
    <row r="51" spans="1:23" ht="12.75">
      <c r="A51" s="202"/>
      <c r="B51" s="126" t="s">
        <v>89</v>
      </c>
      <c r="C51" s="156"/>
      <c r="D51" s="156"/>
      <c r="E51" s="156"/>
      <c r="F51" s="156"/>
      <c r="G51" s="156"/>
      <c r="H51" s="156"/>
      <c r="I51" s="156"/>
      <c r="J51" s="156"/>
      <c r="K51" s="176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3"/>
    </row>
    <row r="52" spans="1:23" ht="12.75">
      <c r="A52" s="202"/>
      <c r="B52" s="126" t="s">
        <v>90</v>
      </c>
      <c r="C52" s="157"/>
      <c r="D52" s="157"/>
      <c r="E52" s="157"/>
      <c r="F52" s="157"/>
      <c r="G52" s="157"/>
      <c r="H52" s="157"/>
      <c r="I52" s="157"/>
      <c r="J52" s="157"/>
      <c r="K52" s="177"/>
      <c r="L52" s="116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1:23" ht="13.5" thickBot="1">
      <c r="A53" s="137"/>
      <c r="B53" s="138" t="s">
        <v>91</v>
      </c>
      <c r="C53" s="138"/>
      <c r="D53" s="138"/>
      <c r="E53" s="138"/>
      <c r="F53" s="138"/>
      <c r="G53" s="138"/>
      <c r="H53" s="138"/>
      <c r="I53" s="138"/>
      <c r="J53" s="138"/>
      <c r="K53" s="139"/>
      <c r="L53" s="116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5" spans="1:23" ht="12.75">
      <c r="A55" s="114"/>
      <c r="B55" s="116" t="s">
        <v>10</v>
      </c>
      <c r="C55" s="116"/>
      <c r="D55" s="116"/>
      <c r="E55" s="116"/>
      <c r="F55" s="116"/>
      <c r="G55" s="116"/>
      <c r="H55" s="116"/>
      <c r="I55" s="116"/>
      <c r="J55" s="116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pans="1:23" ht="12.75">
      <c r="A56" s="114"/>
      <c r="B56" s="116" t="s">
        <v>10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</sheetData>
  <sheetProtection/>
  <mergeCells count="5">
    <mergeCell ref="A33:A36"/>
    <mergeCell ref="A37:A40"/>
    <mergeCell ref="A41:A44"/>
    <mergeCell ref="A47:A52"/>
    <mergeCell ref="A45:A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1" sqref="A1"/>
    </sheetView>
  </sheetViews>
  <sheetFormatPr defaultColWidth="19.8515625" defaultRowHeight="12.75"/>
  <cols>
    <col min="1" max="1" width="32.28125" style="36" customWidth="1"/>
    <col min="2" max="2" width="15.7109375" style="36" customWidth="1"/>
    <col min="3" max="3" width="16.140625" style="36" customWidth="1"/>
    <col min="4" max="5" width="15.57421875" style="36" customWidth="1"/>
    <col min="6" max="6" width="16.28125" style="36" customWidth="1"/>
    <col min="7" max="7" width="16.421875" style="36" customWidth="1"/>
    <col min="8" max="16" width="18.7109375" style="36" customWidth="1"/>
    <col min="17" max="37" width="21.421875" style="36" customWidth="1"/>
    <col min="38" max="16384" width="19.8515625" style="36" customWidth="1"/>
  </cols>
  <sheetData>
    <row r="1" spans="1:7" ht="12.75">
      <c r="A1" s="149" t="s">
        <v>175</v>
      </c>
      <c r="B1" s="2">
        <f aca="true" t="shared" si="0" ref="B1:G1">SUM(B6/9*100)</f>
        <v>200</v>
      </c>
      <c r="C1" s="2">
        <f t="shared" si="0"/>
        <v>100</v>
      </c>
      <c r="D1" s="2">
        <f t="shared" si="0"/>
        <v>100</v>
      </c>
      <c r="E1" s="2">
        <f t="shared" si="0"/>
        <v>200</v>
      </c>
      <c r="F1" s="2">
        <f t="shared" si="0"/>
        <v>0</v>
      </c>
      <c r="G1" s="2">
        <f t="shared" si="0"/>
        <v>600</v>
      </c>
    </row>
    <row r="2" spans="1:8" ht="12.75">
      <c r="A2" s="19" t="s">
        <v>48</v>
      </c>
      <c r="B2" s="20"/>
      <c r="C2" s="22"/>
      <c r="D2" s="22"/>
      <c r="E2" s="22"/>
      <c r="F2" s="22"/>
      <c r="G2" s="22"/>
      <c r="H2" s="37"/>
    </row>
    <row r="3" spans="1:8" ht="12.75">
      <c r="A3" s="17" t="s">
        <v>0</v>
      </c>
      <c r="B3" s="51" t="s">
        <v>6</v>
      </c>
      <c r="C3" s="51" t="s">
        <v>7</v>
      </c>
      <c r="D3" s="51" t="s">
        <v>8</v>
      </c>
      <c r="E3" s="51" t="s">
        <v>5</v>
      </c>
      <c r="F3" s="22"/>
      <c r="G3" s="51" t="s">
        <v>57</v>
      </c>
      <c r="H3" s="37"/>
    </row>
    <row r="4" spans="1:8" ht="12.75">
      <c r="A4" s="17" t="s">
        <v>11</v>
      </c>
      <c r="B4" s="51" t="s">
        <v>33</v>
      </c>
      <c r="C4" s="51" t="s">
        <v>7</v>
      </c>
      <c r="D4" s="51" t="s">
        <v>8</v>
      </c>
      <c r="E4" s="51" t="s">
        <v>5</v>
      </c>
      <c r="F4" s="22"/>
      <c r="G4" s="52" t="s">
        <v>10</v>
      </c>
      <c r="H4" s="38"/>
    </row>
    <row r="5" spans="1:8" s="39" customFormat="1" ht="12.75">
      <c r="A5" s="19" t="s">
        <v>24</v>
      </c>
      <c r="B5" s="51" t="s">
        <v>23</v>
      </c>
      <c r="C5" s="51" t="s">
        <v>45</v>
      </c>
      <c r="D5" s="51" t="s">
        <v>55</v>
      </c>
      <c r="E5" s="51" t="s">
        <v>56</v>
      </c>
      <c r="F5" s="22"/>
      <c r="G5" s="22"/>
      <c r="H5" s="37"/>
    </row>
    <row r="6" spans="1:9" ht="12.75">
      <c r="A6" s="17" t="s">
        <v>12</v>
      </c>
      <c r="B6" s="51">
        <v>18</v>
      </c>
      <c r="C6" s="51">
        <v>9</v>
      </c>
      <c r="D6" s="51">
        <v>9</v>
      </c>
      <c r="E6" s="51">
        <v>18</v>
      </c>
      <c r="F6" s="22"/>
      <c r="G6" s="51">
        <f>SUM(B6:F6)</f>
        <v>54</v>
      </c>
      <c r="H6" s="40"/>
      <c r="I6" s="41"/>
    </row>
    <row r="7" spans="1:9" ht="12.75">
      <c r="A7" s="21"/>
      <c r="B7" s="50"/>
      <c r="C7" s="26"/>
      <c r="D7" s="26"/>
      <c r="E7" s="26"/>
      <c r="F7" s="26"/>
      <c r="G7" s="26"/>
      <c r="H7" s="40"/>
      <c r="I7" s="41"/>
    </row>
    <row r="8" spans="1:9" ht="12.75">
      <c r="A8" s="25" t="s">
        <v>13</v>
      </c>
      <c r="B8" s="50"/>
      <c r="C8" s="50"/>
      <c r="D8" s="50"/>
      <c r="E8" s="50"/>
      <c r="F8" s="50"/>
      <c r="G8" s="26"/>
      <c r="H8" s="40"/>
      <c r="I8" s="41"/>
    </row>
    <row r="9" spans="1:18" ht="12.75">
      <c r="A9" s="66" t="s">
        <v>95</v>
      </c>
      <c r="B9" s="35"/>
      <c r="C9" s="35"/>
      <c r="D9" s="35"/>
      <c r="E9" s="35"/>
      <c r="F9" s="180"/>
      <c r="G9" s="55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2.75">
      <c r="A10" s="66" t="s">
        <v>93</v>
      </c>
      <c r="B10" s="35"/>
      <c r="C10" s="35"/>
      <c r="D10" s="35"/>
      <c r="E10" s="35"/>
      <c r="F10" s="180"/>
      <c r="G10" s="5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2.75">
      <c r="A11" s="66" t="s">
        <v>94</v>
      </c>
      <c r="B11" s="35"/>
      <c r="C11" s="35"/>
      <c r="D11" s="35"/>
      <c r="E11" s="35"/>
      <c r="F11" s="180"/>
      <c r="G11" s="55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2.75">
      <c r="A12" s="17" t="s">
        <v>85</v>
      </c>
      <c r="B12" s="35"/>
      <c r="C12" s="35"/>
      <c r="D12" s="35"/>
      <c r="E12" s="35"/>
      <c r="F12" s="180"/>
      <c r="G12" s="55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2.75">
      <c r="A13" s="17" t="s">
        <v>86</v>
      </c>
      <c r="B13" s="59">
        <f>SUM(B9:B12)</f>
        <v>0</v>
      </c>
      <c r="C13" s="59">
        <f>SUM(C9:C12)</f>
        <v>0</v>
      </c>
      <c r="D13" s="59">
        <f>SUM(D9:D12)</f>
        <v>0</v>
      </c>
      <c r="E13" s="59">
        <f>SUM(E9:E12)</f>
        <v>0</v>
      </c>
      <c r="F13" s="147"/>
      <c r="G13" s="55"/>
      <c r="H13" s="42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1" t="s">
        <v>10</v>
      </c>
      <c r="B14" s="60"/>
      <c r="C14" s="60"/>
      <c r="D14" s="60"/>
      <c r="E14" s="60"/>
      <c r="F14" s="147"/>
      <c r="G14" s="62"/>
      <c r="H14" s="42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2.75">
      <c r="A15" s="25" t="s">
        <v>16</v>
      </c>
      <c r="B15" s="60"/>
      <c r="C15" s="60"/>
      <c r="D15" s="60"/>
      <c r="E15" s="60"/>
      <c r="F15" s="147"/>
      <c r="G15" s="62"/>
      <c r="H15" s="42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2.75">
      <c r="A16" s="66" t="s">
        <v>95</v>
      </c>
      <c r="B16" s="35"/>
      <c r="C16" s="35"/>
      <c r="D16" s="35"/>
      <c r="E16" s="35"/>
      <c r="F16" s="180"/>
      <c r="G16" s="55"/>
      <c r="H16" s="42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2.75">
      <c r="A17" s="66" t="s">
        <v>93</v>
      </c>
      <c r="B17" s="35"/>
      <c r="C17" s="35"/>
      <c r="D17" s="35"/>
      <c r="E17" s="35"/>
      <c r="F17" s="180"/>
      <c r="G17" s="55"/>
      <c r="H17" s="42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2.75">
      <c r="A18" s="66" t="s">
        <v>94</v>
      </c>
      <c r="B18" s="35"/>
      <c r="C18" s="35"/>
      <c r="D18" s="35"/>
      <c r="E18" s="35"/>
      <c r="F18" s="180"/>
      <c r="G18" s="55"/>
      <c r="H18" s="42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2.75">
      <c r="A19" s="17" t="s">
        <v>85</v>
      </c>
      <c r="B19" s="35"/>
      <c r="C19" s="35"/>
      <c r="D19" s="35"/>
      <c r="E19" s="35"/>
      <c r="F19" s="180"/>
      <c r="G19" s="55"/>
      <c r="H19" s="42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 ht="12.75">
      <c r="A20" s="17" t="s">
        <v>87</v>
      </c>
      <c r="B20" s="59"/>
      <c r="C20" s="59"/>
      <c r="D20" s="59"/>
      <c r="E20" s="59"/>
      <c r="F20" s="147"/>
      <c r="G20" s="55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ht="12.75">
      <c r="A21" s="21"/>
      <c r="B21" s="60"/>
      <c r="C21" s="60"/>
      <c r="D21" s="60"/>
      <c r="E21" s="60"/>
      <c r="F21" s="147" t="s">
        <v>10</v>
      </c>
      <c r="G21" s="62" t="s">
        <v>10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2.75">
      <c r="A22" s="25" t="s">
        <v>14</v>
      </c>
      <c r="B22" s="58">
        <f aca="true" t="shared" si="1" ref="B22:G22">B20+B13</f>
        <v>0</v>
      </c>
      <c r="C22" s="58">
        <f t="shared" si="1"/>
        <v>0</v>
      </c>
      <c r="D22" s="58">
        <f t="shared" si="1"/>
        <v>0</v>
      </c>
      <c r="E22" s="58">
        <f t="shared" si="1"/>
        <v>0</v>
      </c>
      <c r="F22" s="181"/>
      <c r="G22" s="58">
        <f t="shared" si="1"/>
        <v>0</v>
      </c>
      <c r="H22" s="43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2.75">
      <c r="A23" s="66" t="s">
        <v>96</v>
      </c>
      <c r="B23" s="61"/>
      <c r="C23" s="61"/>
      <c r="D23" s="61"/>
      <c r="E23" s="61"/>
      <c r="F23" s="182"/>
      <c r="G23" s="55">
        <f>SUM(B23:F23)</f>
        <v>0</v>
      </c>
      <c r="H23" s="44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2.75">
      <c r="A24" s="17" t="s">
        <v>88</v>
      </c>
      <c r="B24" s="76">
        <f>SUM(B6/9*100)*B23</f>
        <v>0</v>
      </c>
      <c r="C24" s="76">
        <f>SUM(C6/9*100)*C23</f>
        <v>0</v>
      </c>
      <c r="D24" s="76">
        <f>SUM(D6/9*100)*D23</f>
        <v>0</v>
      </c>
      <c r="E24" s="76">
        <f>SUM(E6/9*100)*E23</f>
        <v>0</v>
      </c>
      <c r="F24" s="148"/>
      <c r="G24" s="55">
        <f>SUM(B24:F24)</f>
        <v>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9" ht="12.75">
      <c r="A25" s="17" t="s">
        <v>89</v>
      </c>
      <c r="B25" s="56">
        <f aca="true" t="shared" si="2" ref="B25:G25">B24*0.7</f>
        <v>0</v>
      </c>
      <c r="C25" s="56">
        <f t="shared" si="2"/>
        <v>0</v>
      </c>
      <c r="D25" s="56">
        <f t="shared" si="2"/>
        <v>0</v>
      </c>
      <c r="E25" s="56">
        <f t="shared" si="2"/>
        <v>0</v>
      </c>
      <c r="F25" s="183"/>
      <c r="G25" s="56">
        <f t="shared" si="2"/>
        <v>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</row>
    <row r="26" spans="1:8" ht="12.75">
      <c r="A26" s="17" t="s">
        <v>90</v>
      </c>
      <c r="B26" s="57"/>
      <c r="C26" s="57"/>
      <c r="D26" s="57"/>
      <c r="E26" s="57"/>
      <c r="F26" s="184"/>
      <c r="G26" s="57"/>
      <c r="H26" s="42"/>
    </row>
    <row r="27" spans="1:8" ht="12.75">
      <c r="A27" s="53" t="s">
        <v>91</v>
      </c>
      <c r="B27" s="63"/>
      <c r="C27" s="63"/>
      <c r="D27" s="63"/>
      <c r="E27" s="63"/>
      <c r="F27" s="63"/>
      <c r="G27" s="63"/>
      <c r="H27" s="40"/>
    </row>
    <row r="28" spans="2:8" ht="12.75">
      <c r="B28" s="64"/>
      <c r="C28" s="64"/>
      <c r="D28" s="64"/>
      <c r="E28" s="64"/>
      <c r="F28" s="64"/>
      <c r="G28" s="64"/>
      <c r="H28" s="40"/>
    </row>
    <row r="29" spans="1:8" ht="12.75">
      <c r="A29" s="36" t="s">
        <v>10</v>
      </c>
      <c r="B29" s="74"/>
      <c r="C29" s="74"/>
      <c r="D29" s="74"/>
      <c r="E29" s="74"/>
      <c r="F29" s="74"/>
      <c r="G29" s="75"/>
      <c r="H29" s="47"/>
    </row>
    <row r="30" spans="1:4" ht="12.75">
      <c r="A30" s="36" t="s">
        <v>10</v>
      </c>
      <c r="D30" s="48"/>
    </row>
    <row r="33" spans="2:8" ht="12.75">
      <c r="B33" s="37"/>
      <c r="C33" s="37"/>
      <c r="D33" s="37"/>
      <c r="E33" s="37"/>
      <c r="F33" s="37"/>
      <c r="G33" s="37"/>
      <c r="H33" s="37"/>
    </row>
    <row r="34" spans="2:8" ht="12.75">
      <c r="B34" s="37"/>
      <c r="C34" s="37"/>
      <c r="D34" s="37"/>
      <c r="E34" s="37"/>
      <c r="F34" s="37"/>
      <c r="G34" s="37"/>
      <c r="H34" s="37"/>
    </row>
    <row r="35" spans="2:8" ht="12.75">
      <c r="B35" s="38"/>
      <c r="C35" s="38"/>
      <c r="D35" s="38"/>
      <c r="E35" s="38"/>
      <c r="F35" s="38"/>
      <c r="G35" s="38"/>
      <c r="H35" s="38"/>
    </row>
    <row r="36" spans="2:8" ht="12.75">
      <c r="B36" s="37"/>
      <c r="C36" s="37"/>
      <c r="D36" s="37"/>
      <c r="E36" s="37"/>
      <c r="F36" s="37"/>
      <c r="G36" s="37"/>
      <c r="H36" s="37"/>
    </row>
    <row r="37" spans="2:8" ht="12.75">
      <c r="B37" s="40"/>
      <c r="C37" s="40"/>
      <c r="D37" s="40"/>
      <c r="E37" s="40"/>
      <c r="F37" s="40"/>
      <c r="G37" s="40"/>
      <c r="H37" s="40"/>
    </row>
    <row r="38" spans="2:8" ht="12.75">
      <c r="B38" s="40"/>
      <c r="C38" s="40"/>
      <c r="D38" s="40"/>
      <c r="E38" s="40"/>
      <c r="F38" s="40"/>
      <c r="G38" s="40"/>
      <c r="H38" s="40"/>
    </row>
    <row r="39" spans="2:8" ht="12.75">
      <c r="B39" s="40"/>
      <c r="C39" s="40"/>
      <c r="D39" s="40"/>
      <c r="E39" s="40"/>
      <c r="F39" s="40"/>
      <c r="G39" s="40"/>
      <c r="H39" s="40"/>
    </row>
    <row r="40" spans="2:8" ht="12.75">
      <c r="B40" s="42"/>
      <c r="C40" s="42"/>
      <c r="D40" s="42"/>
      <c r="E40" s="42"/>
      <c r="F40" s="42"/>
      <c r="G40" s="42"/>
      <c r="H40" s="42"/>
    </row>
    <row r="41" spans="2:8" ht="12.75">
      <c r="B41" s="40"/>
      <c r="C41" s="40"/>
      <c r="D41" s="40"/>
      <c r="E41" s="40"/>
      <c r="F41" s="40"/>
      <c r="G41" s="40"/>
      <c r="H41" s="40"/>
    </row>
    <row r="42" spans="2:8" ht="12.75">
      <c r="B42" s="40"/>
      <c r="C42" s="40"/>
      <c r="D42" s="40"/>
      <c r="E42" s="40"/>
      <c r="F42" s="40"/>
      <c r="G42" s="40"/>
      <c r="H42" s="40"/>
    </row>
    <row r="43" spans="2:8" ht="12.75">
      <c r="B43" s="47"/>
      <c r="C43" s="47"/>
      <c r="D43" s="47"/>
      <c r="E43" s="47"/>
      <c r="F43" s="47"/>
      <c r="G43" s="47"/>
      <c r="H43" s="47"/>
    </row>
    <row r="45" ht="12.75">
      <c r="A45" s="48"/>
    </row>
  </sheetData>
  <sheetProtection selectLockedCells="1"/>
  <printOptions gridLines="1"/>
  <pageMargins left="0.55" right="0.23" top="0.75" bottom="0.75" header="0.3" footer="0.3"/>
  <pageSetup horizontalDpi="300" verticalDpi="300" orientation="landscape" r:id="rId1"/>
  <headerFooter alignWithMargins="0">
    <oddHeader>&amp;CEURO FY13 GOLF BENCHMARK DATA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19.8515625" defaultRowHeight="12.75"/>
  <cols>
    <col min="1" max="1" width="31.57421875" style="4" customWidth="1"/>
    <col min="2" max="3" width="18.7109375" style="4" customWidth="1"/>
    <col min="4" max="4" width="18.7109375" style="8" customWidth="1"/>
    <col min="5" max="16" width="18.7109375" style="4" customWidth="1"/>
    <col min="17" max="37" width="21.421875" style="4" customWidth="1"/>
    <col min="38" max="16384" width="19.8515625" style="4" customWidth="1"/>
  </cols>
  <sheetData>
    <row r="1" spans="1:4" ht="12.75">
      <c r="A1" s="149" t="s">
        <v>175</v>
      </c>
      <c r="B1" s="1">
        <f>SUM(B6/9*100)</f>
        <v>100</v>
      </c>
      <c r="C1" s="1">
        <f>SUM(C6/9*100)</f>
        <v>100</v>
      </c>
      <c r="D1" s="1">
        <f>SUM(D6/9*100)</f>
        <v>200</v>
      </c>
    </row>
    <row r="2" spans="1:4" ht="12.75">
      <c r="A2" s="5" t="s">
        <v>49</v>
      </c>
      <c r="B2" s="6"/>
      <c r="C2" s="11"/>
      <c r="D2" s="7"/>
    </row>
    <row r="3" spans="1:4" ht="12.75">
      <c r="A3" s="3" t="s">
        <v>0</v>
      </c>
      <c r="B3" s="9" t="s">
        <v>50</v>
      </c>
      <c r="C3" s="9" t="s">
        <v>51</v>
      </c>
      <c r="D3" s="9" t="s">
        <v>54</v>
      </c>
    </row>
    <row r="4" spans="1:4" ht="12.75">
      <c r="A4" s="3" t="s">
        <v>11</v>
      </c>
      <c r="B4" s="9" t="s">
        <v>52</v>
      </c>
      <c r="C4" s="9" t="s">
        <v>53</v>
      </c>
      <c r="D4" s="7"/>
    </row>
    <row r="5" spans="1:4" ht="12.75">
      <c r="A5" s="5" t="s">
        <v>24</v>
      </c>
      <c r="B5" s="9" t="s">
        <v>77</v>
      </c>
      <c r="C5" s="9" t="s">
        <v>78</v>
      </c>
      <c r="D5" s="7"/>
    </row>
    <row r="6" spans="1:4" ht="12.75">
      <c r="A6" s="3" t="s">
        <v>12</v>
      </c>
      <c r="B6" s="9">
        <v>9</v>
      </c>
      <c r="C6" s="9">
        <v>9</v>
      </c>
      <c r="D6" s="9">
        <f>SUM(B6:C6)</f>
        <v>18</v>
      </c>
    </row>
    <row r="7" spans="1:4" ht="12.75">
      <c r="A7" s="11"/>
      <c r="B7" s="11"/>
      <c r="C7" s="11"/>
      <c r="D7" s="7"/>
    </row>
    <row r="8" spans="1:4" ht="12.75">
      <c r="A8" s="14" t="s">
        <v>13</v>
      </c>
      <c r="B8" s="12"/>
      <c r="C8" s="12"/>
      <c r="D8" s="13"/>
    </row>
    <row r="9" spans="1:18" ht="12.75">
      <c r="A9" s="66" t="s">
        <v>95</v>
      </c>
      <c r="B9" s="15"/>
      <c r="C9" s="81"/>
      <c r="D9" s="3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66" t="s">
        <v>93</v>
      </c>
      <c r="B10" s="15" t="s">
        <v>10</v>
      </c>
      <c r="C10" s="81"/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.75">
      <c r="A11" s="66" t="s">
        <v>94</v>
      </c>
      <c r="B11" s="15" t="s">
        <v>10</v>
      </c>
      <c r="C11" s="81"/>
      <c r="D11" s="3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3" t="s">
        <v>85</v>
      </c>
      <c r="B12" s="15" t="s">
        <v>10</v>
      </c>
      <c r="C12" s="109"/>
      <c r="D12" s="3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>
      <c r="A13" s="3" t="s">
        <v>86</v>
      </c>
      <c r="B13" s="30"/>
      <c r="C13" s="109"/>
      <c r="D13" s="3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11" t="s">
        <v>10</v>
      </c>
      <c r="B14" s="12"/>
      <c r="C14" s="82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14" t="s">
        <v>16</v>
      </c>
      <c r="B15" s="12"/>
      <c r="C15" s="84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2.75">
      <c r="A16" s="66" t="s">
        <v>95</v>
      </c>
      <c r="B16" s="15"/>
      <c r="C16" s="81"/>
      <c r="D16" s="3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66" t="s">
        <v>93</v>
      </c>
      <c r="B17" s="15" t="s">
        <v>10</v>
      </c>
      <c r="C17" s="81"/>
      <c r="D17" s="3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66" t="s">
        <v>94</v>
      </c>
      <c r="B18" s="15"/>
      <c r="C18" s="109"/>
      <c r="D18" s="3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>
      <c r="A19" s="3" t="s">
        <v>85</v>
      </c>
      <c r="B19" s="15" t="s">
        <v>10</v>
      </c>
      <c r="C19" s="81"/>
      <c r="D19" s="3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3" t="s">
        <v>87</v>
      </c>
      <c r="B20" s="30"/>
      <c r="C20" s="112"/>
      <c r="D20" s="3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>
      <c r="A21" s="11"/>
      <c r="B21" s="12"/>
      <c r="C21" s="82"/>
      <c r="D21" s="13" t="s">
        <v>10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14" t="s">
        <v>14</v>
      </c>
      <c r="B22" s="31"/>
      <c r="C22" s="86"/>
      <c r="D22" s="3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66" t="s">
        <v>96</v>
      </c>
      <c r="B23" s="27"/>
      <c r="C23" s="81"/>
      <c r="D23" s="3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2.75">
      <c r="A24" s="3" t="s">
        <v>88</v>
      </c>
      <c r="B24" s="32"/>
      <c r="C24" s="113"/>
      <c r="D24" s="3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9" ht="12.75">
      <c r="A25" s="3" t="s">
        <v>89</v>
      </c>
      <c r="B25" s="34"/>
      <c r="C25" s="81"/>
      <c r="D25" s="3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6"/>
    </row>
    <row r="26" spans="1:4" ht="12.75">
      <c r="A26" s="3" t="s">
        <v>90</v>
      </c>
      <c r="B26" s="33"/>
      <c r="C26" s="112"/>
      <c r="D26" s="33"/>
    </row>
    <row r="27" spans="1:7" ht="12.75">
      <c r="A27" s="211" t="s">
        <v>91</v>
      </c>
      <c r="B27" s="211"/>
      <c r="C27" s="211"/>
      <c r="D27" s="211"/>
      <c r="E27" s="28"/>
      <c r="F27" s="28"/>
      <c r="G27" s="28"/>
    </row>
    <row r="28" spans="1:4" ht="12.75">
      <c r="A28" s="212"/>
      <c r="B28" s="212"/>
      <c r="C28" s="212"/>
      <c r="D28" s="212"/>
    </row>
    <row r="29" ht="12.75">
      <c r="A29" s="4" t="s">
        <v>10</v>
      </c>
    </row>
    <row r="30" ht="12.75">
      <c r="A30" s="4" t="s">
        <v>10</v>
      </c>
    </row>
    <row r="31" ht="12.75">
      <c r="A31" s="4" t="s">
        <v>10</v>
      </c>
    </row>
  </sheetData>
  <sheetProtection/>
  <mergeCells count="1">
    <mergeCell ref="A27:D28"/>
  </mergeCells>
  <printOptions gridLines="1"/>
  <pageMargins left="0.7" right="0.7" top="0.75" bottom="0.75" header="0.3" footer="0.3"/>
  <pageSetup horizontalDpi="300" verticalDpi="300" orientation="landscape" pageOrder="overThenDown" paperSize="5" r:id="rId1"/>
  <headerFooter alignWithMargins="0">
    <oddHeader>&amp;CDLA FY11 GOLF BENCHMARK DATA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10.00390625" style="0" customWidth="1"/>
    <col min="3" max="3" width="10.140625" style="0" customWidth="1"/>
    <col min="4" max="4" width="9.8515625" style="0" customWidth="1"/>
    <col min="6" max="6" width="10.00390625" style="0" customWidth="1"/>
    <col min="7" max="7" width="9.8515625" style="0" customWidth="1"/>
  </cols>
  <sheetData>
    <row r="1" spans="1:7" ht="12.75">
      <c r="A1" s="149" t="s">
        <v>175</v>
      </c>
      <c r="B1" s="23"/>
      <c r="C1" s="23"/>
      <c r="D1" s="23"/>
      <c r="E1" s="23"/>
      <c r="F1" s="23"/>
      <c r="G1" s="24"/>
    </row>
    <row r="2" spans="1:7" ht="12.75">
      <c r="A2" s="65" t="s">
        <v>99</v>
      </c>
      <c r="B2" s="23" t="s">
        <v>81</v>
      </c>
      <c r="C2" s="23" t="s">
        <v>82</v>
      </c>
      <c r="D2" s="72" t="s">
        <v>97</v>
      </c>
      <c r="E2" s="72" t="s">
        <v>98</v>
      </c>
      <c r="F2" s="23" t="s">
        <v>83</v>
      </c>
      <c r="G2" s="23" t="s">
        <v>84</v>
      </c>
    </row>
    <row r="3" spans="1:7" ht="12.75">
      <c r="A3" s="25" t="s">
        <v>13</v>
      </c>
      <c r="B3" s="21"/>
      <c r="C3" s="21"/>
      <c r="D3" s="21"/>
      <c r="E3" s="21"/>
      <c r="F3" s="21"/>
      <c r="G3" s="73" t="s">
        <v>10</v>
      </c>
    </row>
    <row r="4" spans="1:7" ht="12.75">
      <c r="A4" s="66" t="s">
        <v>95</v>
      </c>
      <c r="B4" s="32"/>
      <c r="C4" s="32"/>
      <c r="D4" s="32"/>
      <c r="E4" s="32"/>
      <c r="F4" s="32"/>
      <c r="G4" s="32"/>
    </row>
    <row r="5" spans="1:7" ht="12.75">
      <c r="A5" s="66" t="s">
        <v>93</v>
      </c>
      <c r="B5" s="32"/>
      <c r="C5" s="32"/>
      <c r="D5" s="32"/>
      <c r="E5" s="32"/>
      <c r="F5" s="32"/>
      <c r="G5" s="32"/>
    </row>
    <row r="6" spans="1:7" ht="12.75">
      <c r="A6" s="66" t="s">
        <v>94</v>
      </c>
      <c r="B6" s="32"/>
      <c r="C6" s="32"/>
      <c r="D6" s="32"/>
      <c r="E6" s="32"/>
      <c r="F6" s="32"/>
      <c r="G6" s="32"/>
    </row>
    <row r="7" spans="1:7" ht="12.75">
      <c r="A7" s="17" t="s">
        <v>85</v>
      </c>
      <c r="B7" s="32"/>
      <c r="C7" s="32"/>
      <c r="D7" s="32"/>
      <c r="E7" s="32"/>
      <c r="F7" s="32"/>
      <c r="G7" s="32"/>
    </row>
    <row r="8" spans="1:7" ht="12.75">
      <c r="A8" s="17" t="s">
        <v>86</v>
      </c>
      <c r="B8" s="32"/>
      <c r="C8" s="32"/>
      <c r="D8" s="32"/>
      <c r="E8" s="32"/>
      <c r="F8" s="32"/>
      <c r="G8" s="32"/>
    </row>
    <row r="9" spans="1:7" ht="12.75">
      <c r="A9" s="21" t="s">
        <v>10</v>
      </c>
      <c r="B9" s="26"/>
      <c r="C9" s="26"/>
      <c r="D9" s="26"/>
      <c r="E9" s="26"/>
      <c r="F9" s="26"/>
      <c r="G9" s="26"/>
    </row>
    <row r="10" spans="1:7" ht="12.75">
      <c r="A10" s="25" t="s">
        <v>16</v>
      </c>
      <c r="B10" s="26"/>
      <c r="C10" s="26"/>
      <c r="D10" s="26"/>
      <c r="E10" s="26"/>
      <c r="F10" s="26"/>
      <c r="G10" s="73" t="s">
        <v>10</v>
      </c>
    </row>
    <row r="11" spans="1:7" ht="12.75">
      <c r="A11" s="66" t="s">
        <v>95</v>
      </c>
      <c r="B11" s="32"/>
      <c r="C11" s="32"/>
      <c r="D11" s="32"/>
      <c r="E11" s="32"/>
      <c r="F11" s="32"/>
      <c r="G11" s="32"/>
    </row>
    <row r="12" spans="1:7" ht="12.75">
      <c r="A12" s="66" t="s">
        <v>93</v>
      </c>
      <c r="B12" s="32"/>
      <c r="C12" s="32"/>
      <c r="D12" s="32"/>
      <c r="E12" s="32"/>
      <c r="F12" s="32"/>
      <c r="G12" s="32"/>
    </row>
    <row r="13" spans="1:7" ht="12.75">
      <c r="A13" s="66" t="s">
        <v>94</v>
      </c>
      <c r="B13" s="32"/>
      <c r="C13" s="32"/>
      <c r="D13" s="32"/>
      <c r="E13" s="32"/>
      <c r="F13" s="32"/>
      <c r="G13" s="32"/>
    </row>
    <row r="14" spans="1:7" ht="12.75">
      <c r="A14" s="17" t="s">
        <v>85</v>
      </c>
      <c r="B14" s="32"/>
      <c r="C14" s="32"/>
      <c r="D14" s="32"/>
      <c r="E14" s="32"/>
      <c r="F14" s="32"/>
      <c r="G14" s="32"/>
    </row>
    <row r="15" spans="1:7" ht="12.75">
      <c r="A15" s="17" t="s">
        <v>87</v>
      </c>
      <c r="B15" s="32"/>
      <c r="C15" s="32"/>
      <c r="D15" s="32"/>
      <c r="E15" s="32"/>
      <c r="F15" s="32"/>
      <c r="G15" s="32"/>
    </row>
    <row r="16" spans="1:7" ht="12.75">
      <c r="A16" s="25" t="s">
        <v>14</v>
      </c>
      <c r="B16" s="26" t="s">
        <v>10</v>
      </c>
      <c r="C16" s="26" t="s">
        <v>10</v>
      </c>
      <c r="D16" s="26" t="s">
        <v>10</v>
      </c>
      <c r="E16" s="26" t="s">
        <v>10</v>
      </c>
      <c r="F16" s="26" t="s">
        <v>10</v>
      </c>
      <c r="G16" s="62" t="s">
        <v>10</v>
      </c>
    </row>
    <row r="17" spans="1:7" ht="12.75">
      <c r="A17" s="70"/>
      <c r="B17" s="49"/>
      <c r="C17" s="49"/>
      <c r="D17" s="49"/>
      <c r="E17" s="49"/>
      <c r="F17" s="49"/>
      <c r="G17" s="49"/>
    </row>
    <row r="18" spans="1:7" ht="12.75">
      <c r="A18" s="67"/>
      <c r="B18" s="49"/>
      <c r="C18" s="49"/>
      <c r="D18" s="49"/>
      <c r="E18" s="49"/>
      <c r="F18" s="49"/>
      <c r="G18" s="49"/>
    </row>
    <row r="19" spans="1:7" ht="12.75">
      <c r="A19" s="69"/>
      <c r="B19" s="49"/>
      <c r="C19" s="49"/>
      <c r="D19" s="49"/>
      <c r="E19" s="49"/>
      <c r="F19" s="49"/>
      <c r="G19" s="49"/>
    </row>
    <row r="20" spans="1:7" ht="12.75">
      <c r="A20" s="69"/>
      <c r="B20" s="49"/>
      <c r="C20" s="49"/>
      <c r="D20" s="49"/>
      <c r="E20" s="49"/>
      <c r="F20" s="49"/>
      <c r="G20" s="49"/>
    </row>
    <row r="21" spans="1:7" ht="12.75">
      <c r="A21" s="69"/>
      <c r="B21" s="71"/>
      <c r="C21" s="71"/>
      <c r="D21" s="71"/>
      <c r="E21" s="71"/>
      <c r="F21" s="71"/>
      <c r="G21" s="71"/>
    </row>
    <row r="22" spans="1:7" ht="12.75">
      <c r="A22" s="70"/>
      <c r="B22" s="49"/>
      <c r="C22" s="49"/>
      <c r="D22" s="49"/>
      <c r="E22" s="49"/>
      <c r="F22" s="49"/>
      <c r="G22" s="49"/>
    </row>
    <row r="23" spans="1:7" ht="12.75">
      <c r="A23" s="67"/>
      <c r="B23" s="49"/>
      <c r="C23" s="49"/>
      <c r="D23" s="49"/>
      <c r="E23" s="49"/>
      <c r="F23" s="49"/>
      <c r="G23" s="49"/>
    </row>
    <row r="24" spans="1:7" ht="12.75">
      <c r="A24" s="69"/>
      <c r="B24" s="49"/>
      <c r="C24" s="49"/>
      <c r="D24" s="49"/>
      <c r="E24" s="49"/>
      <c r="F24" s="49"/>
      <c r="G24" s="49"/>
    </row>
    <row r="25" spans="1:7" ht="12.75">
      <c r="A25" s="69"/>
      <c r="B25" s="49"/>
      <c r="C25" s="49"/>
      <c r="D25" s="49"/>
      <c r="E25" s="49"/>
      <c r="F25" s="49"/>
      <c r="G25" s="49"/>
    </row>
    <row r="26" spans="1:7" ht="12.75">
      <c r="A26" s="69"/>
      <c r="B26" s="71"/>
      <c r="C26" s="71"/>
      <c r="D26" s="71"/>
      <c r="E26" s="71"/>
      <c r="F26" s="71"/>
      <c r="G26" s="71"/>
    </row>
    <row r="27" spans="1:7" ht="12.75">
      <c r="A27" s="68"/>
      <c r="B27" s="68"/>
      <c r="C27" s="68"/>
      <c r="D27" s="68"/>
      <c r="E27" s="68"/>
      <c r="F27" s="18"/>
      <c r="G27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Army CFSC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CFSC-BP</dc:creator>
  <cp:keywords/>
  <dc:description/>
  <cp:lastModifiedBy>eunsuk.park</cp:lastModifiedBy>
  <cp:lastPrinted>2014-05-20T13:14:24Z</cp:lastPrinted>
  <dcterms:created xsi:type="dcterms:W3CDTF">1999-01-27T15:01:55Z</dcterms:created>
  <dcterms:modified xsi:type="dcterms:W3CDTF">2014-05-20T17:49:39Z</dcterms:modified>
  <cp:category/>
  <cp:version/>
  <cp:contentType/>
  <cp:contentStatus/>
</cp:coreProperties>
</file>